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iodun\Desktop\2021 ODHA Budget\"/>
    </mc:Choice>
  </mc:AlternateContent>
  <bookViews>
    <workbookView xWindow="0" yWindow="0" windowWidth="16392" windowHeight="5664" activeTab="4"/>
  </bookViews>
  <sheets>
    <sheet name="1st sche" sheetId="20" r:id="rId1"/>
    <sheet name="2nd sche" sheetId="21" r:id="rId2"/>
    <sheet name="3rd schedule" sheetId="28" r:id="rId3"/>
    <sheet name="4 schedule" sheetId="29" r:id="rId4"/>
    <sheet name="general summary" sheetId="10" r:id="rId5"/>
    <sheet name="summary of alloca 2 items" sheetId="9" r:id="rId6"/>
    <sheet name="revenue details" sheetId="1" r:id="rId7"/>
    <sheet name="overhead cost" sheetId="3" r:id="rId8"/>
    <sheet name="spg" sheetId="4" r:id="rId9"/>
    <sheet name="grants" sheetId="6" r:id="rId10"/>
    <sheet name="social cont" sheetId="7" r:id="rId11"/>
    <sheet name="transfers" sheetId="8" r:id="rId12"/>
    <sheet name="debt service" sheetId="38" r:id="rId13"/>
    <sheet name="capital detail" sheetId="2" r:id="rId14"/>
    <sheet name="igr" sheetId="24" r:id="rId15"/>
    <sheet name="summary of revenue-Admin Reve" sheetId="25" r:id="rId16"/>
    <sheet name="All Admin Segment-Expen" sheetId="19" r:id="rId17"/>
    <sheet name="economic segment" sheetId="14" r:id="rId18"/>
    <sheet name="Expenditure by function" sheetId="13" r:id="rId19"/>
    <sheet name="revenue by function" sheetId="12" r:id="rId20"/>
    <sheet name="prog seg" sheetId="15" r:id="rId21"/>
    <sheet name="Admin seg-special prog " sheetId="16" r:id="rId22"/>
    <sheet name="Admin Seg-Overhead cost" sheetId="26" r:id="rId23"/>
    <sheet name="Admin Seg-Capital Exp" sheetId="27" r:id="rId24"/>
    <sheet name="Sheet6" sheetId="31" r:id="rId25"/>
    <sheet name="social contributions" sheetId="32" r:id="rId26"/>
    <sheet name="statutory transfers" sheetId="33" r:id="rId27"/>
    <sheet name="Grants and Contri" sheetId="34" r:id="rId28"/>
    <sheet name="state sector allocat" sheetId="35" r:id="rId29"/>
    <sheet name="ipsas sector allocatn" sheetId="36" r:id="rId30"/>
    <sheet name="overall summary" sheetId="37" r:id="rId31"/>
    <sheet name="Sheet17" sheetId="17" state="hidden" r:id="rId32"/>
  </sheets>
  <definedNames>
    <definedName name="_xlnm.Print_Titles" localSheetId="16">'All Admin Segment-Expen'!$3:$3</definedName>
    <definedName name="_xlnm.Print_Titles" localSheetId="13">'capital detail'!$3:$4</definedName>
    <definedName name="_xlnm.Print_Titles" localSheetId="18">'Expenditure by function'!$3:$4</definedName>
    <definedName name="_xlnm.Print_Titles" localSheetId="7">'overhead cost'!$3:$4</definedName>
    <definedName name="_xlnm.Print_Titles" localSheetId="6">'revenue details'!$3:$4</definedName>
    <definedName name="_xlnm.Print_Titles" localSheetId="8">spg!$3:$4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38" l="1"/>
  <c r="C6" i="38"/>
  <c r="D39" i="37"/>
  <c r="C39" i="37"/>
  <c r="C40" i="37" s="1"/>
  <c r="C36" i="37"/>
  <c r="D35" i="37"/>
  <c r="D32" i="37"/>
  <c r="D29" i="37"/>
  <c r="D14" i="37"/>
  <c r="D21" i="37" s="1"/>
  <c r="E21" i="34"/>
  <c r="E22" i="34" s="1"/>
  <c r="D21" i="34"/>
  <c r="D22" i="34" s="1"/>
  <c r="C21" i="34"/>
  <c r="D8" i="33"/>
  <c r="C8" i="33"/>
  <c r="F16" i="32"/>
  <c r="F14" i="32"/>
  <c r="F15" i="32" s="1"/>
  <c r="D14" i="32"/>
  <c r="D16" i="32" s="1"/>
  <c r="D15" i="32" s="1"/>
  <c r="E10" i="32"/>
  <c r="E14" i="32" s="1"/>
  <c r="E16" i="32" s="1"/>
  <c r="E15" i="32" s="1"/>
  <c r="C15" i="31"/>
  <c r="D12" i="31"/>
  <c r="D15" i="31" s="1"/>
  <c r="D36" i="37" l="1"/>
  <c r="D40" i="37"/>
  <c r="E13" i="31"/>
  <c r="E10" i="31"/>
  <c r="E9" i="31"/>
  <c r="E8" i="31"/>
  <c r="E14" i="31"/>
  <c r="E11" i="31"/>
  <c r="E7" i="31"/>
  <c r="E12" i="31"/>
  <c r="E15" i="31" l="1"/>
  <c r="F135" i="29" l="1"/>
  <c r="F136" i="29" s="1"/>
  <c r="G134" i="29"/>
  <c r="D134" i="29"/>
  <c r="G133" i="29"/>
  <c r="D133" i="29"/>
  <c r="G132" i="29"/>
  <c r="D132" i="29"/>
  <c r="G131" i="29"/>
  <c r="D131" i="29"/>
  <c r="G130" i="29"/>
  <c r="D130" i="29"/>
  <c r="G129" i="29"/>
  <c r="D129" i="29"/>
  <c r="G128" i="29"/>
  <c r="D128" i="29"/>
  <c r="G127" i="29"/>
  <c r="D127" i="29"/>
  <c r="G126" i="29"/>
  <c r="D126" i="29"/>
  <c r="G125" i="29"/>
  <c r="D125" i="29"/>
  <c r="G124" i="29"/>
  <c r="D124" i="29"/>
  <c r="G123" i="29"/>
  <c r="D123" i="29"/>
  <c r="G122" i="29"/>
  <c r="D122" i="29"/>
  <c r="G121" i="29"/>
  <c r="D121" i="29"/>
  <c r="G120" i="29"/>
  <c r="D120" i="29"/>
  <c r="G119" i="29"/>
  <c r="D119" i="29"/>
  <c r="G118" i="29"/>
  <c r="D118" i="29"/>
  <c r="G117" i="29"/>
  <c r="D117" i="29"/>
  <c r="G116" i="29"/>
  <c r="D116" i="29"/>
  <c r="G115" i="29"/>
  <c r="D115" i="29"/>
  <c r="G113" i="29"/>
  <c r="D113" i="29"/>
  <c r="G112" i="29"/>
  <c r="D112" i="29"/>
  <c r="G111" i="29"/>
  <c r="D111" i="29"/>
  <c r="G110" i="29"/>
  <c r="D110" i="29"/>
  <c r="G109" i="29"/>
  <c r="D109" i="29"/>
  <c r="G108" i="29"/>
  <c r="D108" i="29"/>
  <c r="G107" i="29"/>
  <c r="D107" i="29"/>
  <c r="G106" i="29"/>
  <c r="D106" i="29"/>
  <c r="G105" i="29"/>
  <c r="D105" i="29"/>
  <c r="G104" i="29"/>
  <c r="D104" i="29"/>
  <c r="G103" i="29"/>
  <c r="D103" i="29"/>
  <c r="G102" i="29"/>
  <c r="D102" i="29"/>
  <c r="G101" i="29"/>
  <c r="D101" i="29"/>
  <c r="G100" i="29"/>
  <c r="D100" i="29"/>
  <c r="G99" i="29"/>
  <c r="D99" i="29"/>
  <c r="G98" i="29"/>
  <c r="D98" i="29"/>
  <c r="G97" i="29"/>
  <c r="D97" i="29"/>
  <c r="G96" i="29"/>
  <c r="D96" i="29"/>
  <c r="G95" i="29"/>
  <c r="D95" i="29"/>
  <c r="G94" i="29"/>
  <c r="G135" i="29" s="1"/>
  <c r="G136" i="29" s="1"/>
  <c r="D94" i="29"/>
  <c r="F92" i="29"/>
  <c r="G91" i="29"/>
  <c r="G92" i="29" s="1"/>
  <c r="F89" i="29"/>
  <c r="G88" i="29"/>
  <c r="D88" i="29"/>
  <c r="G87" i="29"/>
  <c r="D87" i="29"/>
  <c r="G86" i="29"/>
  <c r="D86" i="29"/>
  <c r="G85" i="29"/>
  <c r="G89" i="29" s="1"/>
  <c r="D85" i="29"/>
  <c r="G84" i="29"/>
  <c r="D84" i="29"/>
  <c r="F81" i="29"/>
  <c r="G80" i="29"/>
  <c r="D80" i="29"/>
  <c r="G79" i="29"/>
  <c r="D79" i="29"/>
  <c r="G78" i="29"/>
  <c r="D78" i="29"/>
  <c r="G77" i="29"/>
  <c r="D77" i="29"/>
  <c r="G76" i="29"/>
  <c r="D76" i="29"/>
  <c r="G75" i="29"/>
  <c r="D75" i="29"/>
  <c r="G74" i="29"/>
  <c r="D74" i="29"/>
  <c r="G73" i="29"/>
  <c r="D73" i="29"/>
  <c r="G72" i="29"/>
  <c r="D72" i="29"/>
  <c r="G71" i="29"/>
  <c r="D71" i="29"/>
  <c r="G70" i="29"/>
  <c r="D70" i="29"/>
  <c r="G69" i="29"/>
  <c r="D69" i="29"/>
  <c r="G68" i="29"/>
  <c r="D68" i="29"/>
  <c r="G67" i="29"/>
  <c r="D67" i="29"/>
  <c r="G66" i="29"/>
  <c r="D66" i="29"/>
  <c r="G65" i="29"/>
  <c r="D65" i="29"/>
  <c r="G64" i="29"/>
  <c r="D64" i="29"/>
  <c r="G63" i="29"/>
  <c r="D63" i="29"/>
  <c r="G62" i="29"/>
  <c r="D62" i="29"/>
  <c r="G61" i="29"/>
  <c r="D61" i="29"/>
  <c r="G60" i="29"/>
  <c r="D60" i="29"/>
  <c r="G59" i="29"/>
  <c r="D59" i="29"/>
  <c r="G58" i="29"/>
  <c r="D58" i="29"/>
  <c r="G57" i="29"/>
  <c r="D57" i="29"/>
  <c r="G55" i="29"/>
  <c r="D55" i="29"/>
  <c r="G54" i="29"/>
  <c r="D54" i="29"/>
  <c r="G53" i="29"/>
  <c r="D53" i="29"/>
  <c r="G52" i="29"/>
  <c r="D52" i="29"/>
  <c r="G51" i="29"/>
  <c r="D51" i="29"/>
  <c r="G50" i="29"/>
  <c r="D50" i="29"/>
  <c r="G49" i="29"/>
  <c r="D49" i="29"/>
  <c r="G48" i="29"/>
  <c r="G81" i="29" s="1"/>
  <c r="D48" i="29"/>
  <c r="F46" i="29"/>
  <c r="G45" i="29"/>
  <c r="D45" i="29"/>
  <c r="G44" i="29"/>
  <c r="D44" i="29"/>
  <c r="G43" i="29"/>
  <c r="D43" i="29"/>
  <c r="G42" i="29"/>
  <c r="D42" i="29"/>
  <c r="G41" i="29"/>
  <c r="D41" i="29"/>
  <c r="G40" i="29"/>
  <c r="D40" i="29"/>
  <c r="G39" i="29"/>
  <c r="D39" i="29"/>
  <c r="G38" i="29"/>
  <c r="D38" i="29"/>
  <c r="G37" i="29"/>
  <c r="D37" i="29"/>
  <c r="G36" i="29"/>
  <c r="D36" i="29"/>
  <c r="G35" i="29"/>
  <c r="D35" i="29"/>
  <c r="G34" i="29"/>
  <c r="D34" i="29"/>
  <c r="G33" i="29"/>
  <c r="D33" i="29"/>
  <c r="G32" i="29"/>
  <c r="D32" i="29"/>
  <c r="G31" i="29"/>
  <c r="D31" i="29"/>
  <c r="G30" i="29"/>
  <c r="D30" i="29"/>
  <c r="G29" i="29"/>
  <c r="D29" i="29"/>
  <c r="G28" i="29"/>
  <c r="D28" i="29"/>
  <c r="G26" i="29"/>
  <c r="D26" i="29"/>
  <c r="G25" i="29"/>
  <c r="D25" i="29"/>
  <c r="G24" i="29"/>
  <c r="D24" i="29"/>
  <c r="G23" i="29"/>
  <c r="D23" i="29"/>
  <c r="G22" i="29"/>
  <c r="D22" i="29"/>
  <c r="G21" i="29"/>
  <c r="D21" i="29"/>
  <c r="G20" i="29"/>
  <c r="D20" i="29"/>
  <c r="G19" i="29"/>
  <c r="D19" i="29"/>
  <c r="G18" i="29"/>
  <c r="D18" i="29"/>
  <c r="G17" i="29"/>
  <c r="D17" i="29"/>
  <c r="G16" i="29"/>
  <c r="D16" i="29"/>
  <c r="G15" i="29"/>
  <c r="D15" i="29"/>
  <c r="G14" i="29"/>
  <c r="D14" i="29"/>
  <c r="G13" i="29"/>
  <c r="D13" i="29"/>
  <c r="G12" i="29"/>
  <c r="D12" i="29"/>
  <c r="G11" i="29"/>
  <c r="D11" i="29"/>
  <c r="G10" i="29"/>
  <c r="D10" i="29"/>
  <c r="G9" i="29"/>
  <c r="D9" i="29"/>
  <c r="G8" i="29"/>
  <c r="G46" i="29" s="1"/>
  <c r="D8" i="29"/>
  <c r="F173" i="28"/>
  <c r="E173" i="28"/>
  <c r="D173" i="28"/>
  <c r="G172" i="28"/>
  <c r="G173" i="28" s="1"/>
  <c r="F169" i="28"/>
  <c r="F174" i="28" s="1"/>
  <c r="E169" i="28"/>
  <c r="E174" i="28" s="1"/>
  <c r="D169" i="28"/>
  <c r="G168" i="28"/>
  <c r="G167" i="28"/>
  <c r="G166" i="28"/>
  <c r="G165" i="28"/>
  <c r="G164" i="28"/>
  <c r="G163" i="28"/>
  <c r="G162" i="28"/>
  <c r="G161" i="28"/>
  <c r="G160" i="28"/>
  <c r="G159" i="28"/>
  <c r="G158" i="28"/>
  <c r="G157" i="28"/>
  <c r="G155" i="28"/>
  <c r="G154" i="28"/>
  <c r="G153" i="28"/>
  <c r="G152" i="28"/>
  <c r="G151" i="28"/>
  <c r="G150" i="28"/>
  <c r="G149" i="28"/>
  <c r="G148" i="28"/>
  <c r="G147" i="28"/>
  <c r="G146" i="28"/>
  <c r="G145" i="28"/>
  <c r="G144" i="28"/>
  <c r="G143" i="28"/>
  <c r="G142" i="28"/>
  <c r="G141" i="28"/>
  <c r="G140" i="28"/>
  <c r="G139" i="28"/>
  <c r="G138" i="28"/>
  <c r="G137" i="28"/>
  <c r="G136" i="28"/>
  <c r="G135" i="28"/>
  <c r="G134" i="28"/>
  <c r="G133" i="28"/>
  <c r="G132" i="28"/>
  <c r="G131" i="28"/>
  <c r="G130" i="28"/>
  <c r="G129" i="28"/>
  <c r="G128" i="28"/>
  <c r="G127" i="28"/>
  <c r="G126" i="28"/>
  <c r="G124" i="28"/>
  <c r="G123" i="28"/>
  <c r="G122" i="28"/>
  <c r="G169" i="28" s="1"/>
  <c r="G174" i="28" s="1"/>
  <c r="F120" i="28"/>
  <c r="E120" i="28"/>
  <c r="D120" i="28"/>
  <c r="G119" i="28"/>
  <c r="G118" i="28"/>
  <c r="G117" i="28"/>
  <c r="G116" i="28"/>
  <c r="G115" i="28"/>
  <c r="G114" i="28"/>
  <c r="G113" i="28"/>
  <c r="G112" i="28"/>
  <c r="G111" i="28"/>
  <c r="G110" i="28"/>
  <c r="G120" i="28" s="1"/>
  <c r="F108" i="28"/>
  <c r="E108" i="28"/>
  <c r="D108" i="28"/>
  <c r="D174" i="28" s="1"/>
  <c r="G107" i="28"/>
  <c r="G106" i="28"/>
  <c r="G105" i="28"/>
  <c r="G104" i="28"/>
  <c r="G103" i="28"/>
  <c r="G102" i="28"/>
  <c r="G101" i="28"/>
  <c r="G100" i="28"/>
  <c r="G99" i="28"/>
  <c r="G98" i="28"/>
  <c r="G97" i="28"/>
  <c r="G95" i="28"/>
  <c r="G94" i="28"/>
  <c r="G93" i="28"/>
  <c r="G92" i="28"/>
  <c r="G91" i="28"/>
  <c r="G90" i="28"/>
  <c r="G89" i="28"/>
  <c r="G88" i="28"/>
  <c r="G87" i="28"/>
  <c r="G86" i="28"/>
  <c r="G85" i="28"/>
  <c r="G84" i="28"/>
  <c r="G83" i="28"/>
  <c r="G82" i="28"/>
  <c r="G81" i="28"/>
  <c r="G80" i="28"/>
  <c r="G79" i="28"/>
  <c r="G78" i="28"/>
  <c r="G77" i="28"/>
  <c r="G76" i="28"/>
  <c r="G75" i="28"/>
  <c r="G74" i="28"/>
  <c r="G73" i="28"/>
  <c r="G72" i="28"/>
  <c r="G71" i="28"/>
  <c r="G70" i="28"/>
  <c r="G69" i="28"/>
  <c r="G68" i="28"/>
  <c r="G67" i="28"/>
  <c r="G66" i="28"/>
  <c r="G65" i="28"/>
  <c r="G64" i="28"/>
  <c r="G62" i="28"/>
  <c r="G61" i="28"/>
  <c r="G60" i="28"/>
  <c r="G59" i="28"/>
  <c r="G58" i="28"/>
  <c r="G57" i="28"/>
  <c r="G108" i="28" s="1"/>
  <c r="F55" i="28"/>
  <c r="E55" i="28"/>
  <c r="D55" i="28"/>
  <c r="G54" i="28"/>
  <c r="G53" i="28"/>
  <c r="G52" i="28"/>
  <c r="G51" i="28"/>
  <c r="G50" i="28"/>
  <c r="G49" i="28"/>
  <c r="G48" i="28"/>
  <c r="G47" i="28"/>
  <c r="G46" i="28"/>
  <c r="G45" i="28"/>
  <c r="G44" i="28"/>
  <c r="G43" i="28"/>
  <c r="G42" i="28"/>
  <c r="G41" i="28"/>
  <c r="G40" i="28"/>
  <c r="G39" i="28"/>
  <c r="G38" i="28"/>
  <c r="G37" i="28"/>
  <c r="G36" i="28"/>
  <c r="G35" i="28"/>
  <c r="G34" i="28"/>
  <c r="G33" i="28"/>
  <c r="G32" i="28"/>
  <c r="G31" i="28"/>
  <c r="G29" i="28"/>
  <c r="G28" i="28"/>
  <c r="G27" i="28"/>
  <c r="G26" i="28"/>
  <c r="G25" i="28"/>
  <c r="G24" i="28"/>
  <c r="G23" i="28"/>
  <c r="G22" i="28"/>
  <c r="G21" i="28"/>
  <c r="G20" i="28"/>
  <c r="G19" i="28"/>
  <c r="G18" i="28"/>
  <c r="G17" i="28"/>
  <c r="G16" i="28"/>
  <c r="G15" i="28"/>
  <c r="G14" i="28"/>
  <c r="G13" i="28"/>
  <c r="G12" i="28"/>
  <c r="G11" i="28"/>
  <c r="G10" i="28"/>
  <c r="G9" i="28"/>
  <c r="G8" i="28"/>
  <c r="G7" i="28"/>
  <c r="G55" i="28" s="1"/>
  <c r="G6" i="28"/>
  <c r="F129" i="27" l="1"/>
  <c r="D128" i="27"/>
  <c r="D127" i="27"/>
  <c r="D126" i="27"/>
  <c r="D125" i="27"/>
  <c r="D124" i="27"/>
  <c r="D123" i="27"/>
  <c r="D122" i="27"/>
  <c r="D121" i="27"/>
  <c r="D120" i="27"/>
  <c r="D119" i="27"/>
  <c r="D118" i="27"/>
  <c r="D117" i="27"/>
  <c r="D116" i="27"/>
  <c r="D115" i="27"/>
  <c r="D114" i="27"/>
  <c r="D113" i="27"/>
  <c r="D112" i="27"/>
  <c r="D111" i="27"/>
  <c r="D110" i="27"/>
  <c r="D109" i="27"/>
  <c r="D108" i="27"/>
  <c r="D107" i="27"/>
  <c r="D106" i="27"/>
  <c r="D105" i="27"/>
  <c r="D104" i="27"/>
  <c r="D103" i="27"/>
  <c r="D102" i="27"/>
  <c r="D101" i="27"/>
  <c r="D100" i="27"/>
  <c r="D99" i="27"/>
  <c r="D98" i="27"/>
  <c r="D97" i="27"/>
  <c r="D96" i="27"/>
  <c r="D95" i="27"/>
  <c r="D94" i="27"/>
  <c r="D93" i="27"/>
  <c r="D92" i="27"/>
  <c r="D91" i="27"/>
  <c r="D90" i="27"/>
  <c r="D89" i="27"/>
  <c r="F87" i="27"/>
  <c r="F84" i="27"/>
  <c r="D83" i="27"/>
  <c r="D82" i="27"/>
  <c r="D81" i="27"/>
  <c r="D80" i="27"/>
  <c r="D79" i="27"/>
  <c r="F77" i="27"/>
  <c r="D76" i="27"/>
  <c r="D75" i="27"/>
  <c r="D74" i="27"/>
  <c r="D73" i="27"/>
  <c r="D72" i="27"/>
  <c r="D71" i="27"/>
  <c r="D70" i="27"/>
  <c r="D69" i="27"/>
  <c r="D68" i="27"/>
  <c r="D67" i="27"/>
  <c r="D66" i="27"/>
  <c r="D65" i="27"/>
  <c r="D64" i="27"/>
  <c r="D63" i="27"/>
  <c r="D62" i="27"/>
  <c r="D61" i="27"/>
  <c r="D60" i="27"/>
  <c r="D59" i="27"/>
  <c r="D58" i="27"/>
  <c r="D57" i="27"/>
  <c r="D56" i="27"/>
  <c r="D55" i="27"/>
  <c r="D54" i="27"/>
  <c r="D53" i="27"/>
  <c r="D52" i="27"/>
  <c r="D51" i="27"/>
  <c r="D50" i="27"/>
  <c r="D49" i="27"/>
  <c r="D48" i="27"/>
  <c r="D47" i="27"/>
  <c r="D46" i="27"/>
  <c r="D45" i="27"/>
  <c r="F43" i="27"/>
  <c r="D42" i="27"/>
  <c r="D41" i="27"/>
  <c r="D40" i="27"/>
  <c r="D39" i="27"/>
  <c r="D38" i="27"/>
  <c r="D37" i="27"/>
  <c r="D36" i="27"/>
  <c r="D35" i="27"/>
  <c r="D34" i="27"/>
  <c r="D33" i="27"/>
  <c r="D32" i="27"/>
  <c r="D31" i="27"/>
  <c r="D30" i="27"/>
  <c r="D29" i="27"/>
  <c r="D28" i="27"/>
  <c r="D27" i="27"/>
  <c r="D26" i="27"/>
  <c r="D25" i="27"/>
  <c r="D24" i="27"/>
  <c r="D23" i="27"/>
  <c r="D22" i="27"/>
  <c r="D21" i="27"/>
  <c r="D20" i="27"/>
  <c r="D19" i="27"/>
  <c r="D18" i="27"/>
  <c r="D17" i="27"/>
  <c r="D16" i="27"/>
  <c r="D15" i="27"/>
  <c r="D14" i="27"/>
  <c r="D13" i="27"/>
  <c r="D12" i="27"/>
  <c r="D11" i="27"/>
  <c r="D10" i="27"/>
  <c r="D9" i="27"/>
  <c r="D8" i="27"/>
  <c r="D7" i="27"/>
  <c r="D6" i="27"/>
  <c r="F130" i="27" l="1"/>
  <c r="D9" i="21"/>
  <c r="C9" i="21"/>
  <c r="D6" i="20"/>
  <c r="C6" i="20"/>
  <c r="C42" i="16"/>
  <c r="C93" i="16" s="1"/>
  <c r="C109" i="13"/>
  <c r="C12" i="13"/>
  <c r="D40" i="10"/>
  <c r="C40" i="10"/>
  <c r="C41" i="10" s="1"/>
  <c r="C37" i="10"/>
  <c r="D36" i="10"/>
  <c r="D33" i="10"/>
  <c r="D37" i="10" s="1"/>
  <c r="D30" i="10"/>
  <c r="D22" i="10"/>
  <c r="D15" i="10"/>
  <c r="C15" i="9"/>
  <c r="D12" i="9"/>
  <c r="D15" i="9" s="1"/>
  <c r="D8" i="8"/>
  <c r="C8" i="8"/>
  <c r="E60" i="7"/>
  <c r="G16" i="7"/>
  <c r="E16" i="7"/>
  <c r="E15" i="7" s="1"/>
  <c r="G14" i="7"/>
  <c r="G15" i="7" s="1"/>
  <c r="F14" i="7"/>
  <c r="F16" i="7" s="1"/>
  <c r="F15" i="7" s="1"/>
  <c r="E14" i="7"/>
  <c r="F10" i="7"/>
  <c r="E21" i="6"/>
  <c r="E22" i="6" s="1"/>
  <c r="D21" i="6"/>
  <c r="D22" i="6" s="1"/>
  <c r="C21" i="6"/>
  <c r="D41" i="10" l="1"/>
  <c r="E13" i="9"/>
  <c r="E10" i="9"/>
  <c r="E11" i="9"/>
  <c r="E7" i="9"/>
  <c r="E9" i="9"/>
  <c r="E8" i="9"/>
  <c r="E14" i="9"/>
  <c r="E12" i="9"/>
  <c r="E15" i="9" l="1"/>
</calcChain>
</file>

<file path=xl/sharedStrings.xml><?xml version="1.0" encoding="utf-8"?>
<sst xmlns="http://schemas.openxmlformats.org/spreadsheetml/2006/main" count="12891" uniqueCount="4554">
  <si>
    <t>ONDO STATE OF NIGERIA OF NIGERIA, ESTIMATES 2021</t>
  </si>
  <si>
    <t>REVENUE DETAILS</t>
  </si>
  <si>
    <t>S/N</t>
  </si>
  <si>
    <t>Economic Segment</t>
  </si>
  <si>
    <t>Details</t>
  </si>
  <si>
    <t>Actual</t>
  </si>
  <si>
    <t>Approved Budget</t>
  </si>
  <si>
    <t>Jan - Dec 2019</t>
  </si>
  <si>
    <t>Jan - Nov 2020</t>
  </si>
  <si>
    <t>GOVERNOR'S OFFICE-GOVERNMENT HOUSE AND PROTOCOL</t>
  </si>
  <si>
    <t>TENDER FEES</t>
  </si>
  <si>
    <t>SALES OF STORES/SCRAPS/UNSERVICEABLE ITEMS</t>
  </si>
  <si>
    <t>Total:</t>
  </si>
  <si>
    <t>DEPUTY GOVERNOR'S OFFICE</t>
  </si>
  <si>
    <t>ONDO STATE BOUNDARY COMMISSION</t>
  </si>
  <si>
    <t>GENERAL ADMINISTRATION</t>
  </si>
  <si>
    <t>RENTS ON GOVT. PROPERTIES</t>
  </si>
  <si>
    <t>CABINET AND SPECIAL SERVICES DEPARTMENT</t>
  </si>
  <si>
    <t>APPLICATION FEES</t>
  </si>
  <si>
    <t>ONDO STATE AGRI-BUSINESS EMPOWERMENT CENTRE ( OSAEC )</t>
  </si>
  <si>
    <t>PROCEEDS FROM SALES OF FARM PRODUCE</t>
  </si>
  <si>
    <t>SHORT TERM BORROWINGS/DOMESTIC LOAN</t>
  </si>
  <si>
    <t>CBN SUPPORT FACILITY</t>
  </si>
  <si>
    <t>LIAISON OFFICE, LAGOS</t>
  </si>
  <si>
    <t>LIAISON OFFICE, ABUJA</t>
  </si>
  <si>
    <t>ONDO STATE AGENCY FOR THE CONTROL OF AIDS (ODSACA)</t>
  </si>
  <si>
    <t>EARNINGS FROM THE USE OF GOVT. VEHICLES</t>
  </si>
  <si>
    <t>ONDO STATE PENSIONS TRANSITIONAL DEPARTMENT</t>
  </si>
  <si>
    <t>SALES OF FORMS</t>
  </si>
  <si>
    <t>ONDO STATE CIVIC DATA CENTRE</t>
  </si>
  <si>
    <t>KAADI IGBE-AYO COLLECTION FEES</t>
  </si>
  <si>
    <t>MUSLIM WELFARE BOARD</t>
  </si>
  <si>
    <t>OTHER FEES/LEVIES</t>
  </si>
  <si>
    <t>CHRISTIAN WELFARE BOARD</t>
  </si>
  <si>
    <t>SALES OF BILLS OF ENTRIES/APPLICATION FORMS</t>
  </si>
  <si>
    <t>POOLS BETTINGS AND LOTTERIES BOARD</t>
  </si>
  <si>
    <t>POOL BETTING &amp; CASINO LICENCES/GAMING</t>
  </si>
  <si>
    <t>POOLS AGENT LICENCES/PROMOTERSLEVIES/ CHECKING CENTRES</t>
  </si>
  <si>
    <t>REGISTRATION FEES</t>
  </si>
  <si>
    <t>FIXED DEPOSIT LICENSE</t>
  </si>
  <si>
    <t>SUNDRY FINES/PENALTIES</t>
  </si>
  <si>
    <t>PUBLIC PRIVATE PARTNERSHIP (PPP)</t>
  </si>
  <si>
    <t>RENT ON GOVERNMENT LAND</t>
  </si>
  <si>
    <t>DIVIDEND RECEIVED</t>
  </si>
  <si>
    <t>INTER-GOVERNMENTAL AFFAIRS AND MULTILATERAL RELATIONS</t>
  </si>
  <si>
    <t>CORPORATE TAXES</t>
  </si>
  <si>
    <t>DOMESTIC GRANTS</t>
  </si>
  <si>
    <t>HOME GROWN SCHOOL FEEDING PROGRAMME</t>
  </si>
  <si>
    <t>STATE HOUSE OF ASSEMBLY</t>
  </si>
  <si>
    <t>SALES OF JOURNAL &amp; PUBLICATIONS</t>
  </si>
  <si>
    <t>RENT ON GOVERNMENT QUARTERS</t>
  </si>
  <si>
    <t>RENT ON GOVERNMENT OFFICES</t>
  </si>
  <si>
    <t>HOUSE OF ASSEMBLY COMMISSION</t>
  </si>
  <si>
    <t>MINISTRY OF INFORMATION AND ORIENTATION</t>
  </si>
  <si>
    <t>EARNINGS FROM HIRE OF PLANTS &amp; EQUIPMENT</t>
  </si>
  <si>
    <t>GOVERNMENT PRINTING PRESS</t>
  </si>
  <si>
    <t>SALES OF OTHER ITEMS</t>
  </si>
  <si>
    <t>ONDO STATE SIGNAGE AGENCY</t>
  </si>
  <si>
    <t>SIGNWRITER ANNUAL PERMIT</t>
  </si>
  <si>
    <t>COMMUNICATION MAST PERMIT</t>
  </si>
  <si>
    <t>SIGNAGE ANNUAL PERMIT</t>
  </si>
  <si>
    <t>BILL BOARD ADVERTISEMENT FEES</t>
  </si>
  <si>
    <t>INSPECTION FEES</t>
  </si>
  <si>
    <t>OFFICE OF ESTABLISHMENTS</t>
  </si>
  <si>
    <t>SCHOOL TUITION/REGISTRATION/EXAMINATION FEES-UNDERGRADUATE</t>
  </si>
  <si>
    <t>OFFICE OF THE STATE AUDITOR GENERAL</t>
  </si>
  <si>
    <t>AUDIT FEES</t>
  </si>
  <si>
    <t>OFFICE OF AUDITOR GENERAL FOR LOCAL GOVERNMENT</t>
  </si>
  <si>
    <t>CIVIL SERVICE COMMISSION</t>
  </si>
  <si>
    <t>ONDO STATE INDEPENDENT ELECTORAL COMMISSION (ODIEC)</t>
  </si>
  <si>
    <t>NOMINATION/CERTIFICATE OF RETURN FEES</t>
  </si>
  <si>
    <t>MINISTRY OF AGRICULTURE AND NATURAL RESOURCES</t>
  </si>
  <si>
    <t>FISHING PERMITS</t>
  </si>
  <si>
    <t>PRODUCE BUYING/PRODUCE MERCHANT LICENCES</t>
  </si>
  <si>
    <t>TRACTOR HIRING SERVICES</t>
  </si>
  <si>
    <t>SAWMILL LICENCES</t>
  </si>
  <si>
    <t>POWER CHAIN LICENCES</t>
  </si>
  <si>
    <t>HAMMER REGISTRATION/RENEWAL</t>
  </si>
  <si>
    <t>PRODUCE STORE / STORE-KEEPER's LICENSES</t>
  </si>
  <si>
    <t>DISINFECTION OF PRODUCE FEES</t>
  </si>
  <si>
    <t>LABORATORY FEES</t>
  </si>
  <si>
    <t>AGRICULTURAL/VETERINARY SERVICES FEES</t>
  </si>
  <si>
    <t>TIMBER &amp; FOREST FEES</t>
  </si>
  <si>
    <t>PRODUCE FEES</t>
  </si>
  <si>
    <t>TOLL FEES ON ITEMS</t>
  </si>
  <si>
    <t>TOLL FEES FROM FOREST SERVICES</t>
  </si>
  <si>
    <t>SALES OF OTHER AGRIC INPUTS</t>
  </si>
  <si>
    <t>SALES OF FERTILIZER</t>
  </si>
  <si>
    <t>EARNINGS FROM CONTROL POST</t>
  </si>
  <si>
    <t>SUNDRY INCOME</t>
  </si>
  <si>
    <t>REFUNDS</t>
  </si>
  <si>
    <t>MULTI-LATERAL LOANS - LONG TERM</t>
  </si>
  <si>
    <t>AGRICULTURAL DEVELOPMENT PROGRAMME</t>
  </si>
  <si>
    <t>SALES OF IMPROVED SEEDS/CHEMICAL</t>
  </si>
  <si>
    <t>SALES OF FRESH FISH</t>
  </si>
  <si>
    <t>COCOA REVOLUTION OFFICE</t>
  </si>
  <si>
    <t>EARNINGS FROM AGRICULTURAL PRODUCE</t>
  </si>
  <si>
    <t>MINISTRY OF FINANCE</t>
  </si>
  <si>
    <t>STATUTORY ALLOCATION</t>
  </si>
  <si>
    <t>MINERAL DERIVATION</t>
  </si>
  <si>
    <t>SHARE OF VAT</t>
  </si>
  <si>
    <t>EXCESS CRUDE</t>
  </si>
  <si>
    <t>CONTRACTOR REGISTRATION FEES</t>
  </si>
  <si>
    <t>CERTIFICATE OF OCCUPANCY/RIGHT OF OCCUPANCY FEES</t>
  </si>
  <si>
    <t>PROCEEDS FROM SALES OF GOVT. VEHICLES</t>
  </si>
  <si>
    <t>BANK INTEREST</t>
  </si>
  <si>
    <t>EXCESS PETROLEUM PROFIT TAX</t>
  </si>
  <si>
    <t>REFUND ON FEDERAL ROADS</t>
  </si>
  <si>
    <t>REFUND OF EXCESS PARIS CLUB DEBT DEDUCTIONS</t>
  </si>
  <si>
    <t>FOREX ACCOUNT STABILIZATION/EXCESS CHARGES REFUND</t>
  </si>
  <si>
    <t>WITHHOLDING TAX REFUND FROM FGN</t>
  </si>
  <si>
    <t>REFUND ON EXCESS CRUDE</t>
  </si>
  <si>
    <t>GAIN ON FOREIGN EXCHANGE</t>
  </si>
  <si>
    <t>BUDGET SUPPORT</t>
  </si>
  <si>
    <t>STATE BONDS and OTHER LONG TERM BORROWINGS</t>
  </si>
  <si>
    <t>CASH RESERVE/ROLL-OVER FUND</t>
  </si>
  <si>
    <t>ONDO STATE INTERNAL REVENUE SERVICE</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</si>
  <si>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</si>
  <si>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</si>
  <si>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</si>
  <si>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</si>
  <si>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</si>
  <si>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</si>
  <si>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</si>
  <si>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</si>
  <si>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</si>
  <si>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</si>
  <si>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</si>
  <si>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</si>
  <si>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SALES OF VEHICLE PLATE NUMBER/VEHICLE REGISTRATION BOOKLET</t>
  </si>
  <si>
    <t>SALES OF SOUVENIR (TICKET, STICKERS, APRON, E.TC.)</t>
  </si>
  <si>
    <t>MINISTRY OF COMMERCE, INDUSTRIES AND COOPERATIVES</t>
  </si>
  <si>
    <t>Registration of Cooperative Societies</t>
  </si>
  <si>
    <t>HAULAGE FEES</t>
  </si>
  <si>
    <t>CONSUMER PROTECTION COMMITTEE</t>
  </si>
  <si>
    <t>MICRO CREDIT AGENCY</t>
  </si>
  <si>
    <t>MINISTRY OF WORKS AND TRANSPORT</t>
  </si>
  <si>
    <t>OTHER PERMITS/LICENSES</t>
  </si>
  <si>
    <t>RIGHT OF WAY ( CABLE, PIPES ETC)</t>
  </si>
  <si>
    <t>ONDO STATE AGENCY FOR ROAD MAINTENANCE AND CONSTRUCTION (OSAMCO)</t>
  </si>
  <si>
    <t>ONDO STATE RURAL ACCESS AND AGRICULTURAL MARKETING PROJECT (RAAMP)</t>
  </si>
  <si>
    <t>MINISTRY OF CULTURE AND TOURISM</t>
  </si>
  <si>
    <t>EARNINGS FROM THE USE OF GOVT. HALLS/OTHERS</t>
  </si>
  <si>
    <t>EARNINGS FROM TOURISM/CULTURE/ARTS CENTRES</t>
  </si>
  <si>
    <t>MINISTRY OF ECONOMIC PLANNING AND BUDGET</t>
  </si>
  <si>
    <t>FOREIGN GRANTS</t>
  </si>
  <si>
    <t>STATE PROJECT COORDINATING OFFICE</t>
  </si>
  <si>
    <t>ONDO STATE WATER CORPORATION</t>
  </si>
  <si>
    <t>PUBLIC TAP/RIVERS AND RESERVIORS FEES</t>
  </si>
  <si>
    <t>SERVICE CONNECTION FEES</t>
  </si>
  <si>
    <t>EARNINGS FROM LABORATORY SERVICES</t>
  </si>
  <si>
    <t>EARNINGS FROM COMMERCIAL ACTIVITIES</t>
  </si>
  <si>
    <t>ONDO STATE DEVELOPMENT AND PROPERTY CORPORATION</t>
  </si>
  <si>
    <t>PROCEEDS FROM SALES OF GOVT. BUILDING</t>
  </si>
  <si>
    <t>MINISTRY OF LANDS AND HOUSING</t>
  </si>
  <si>
    <t>DEEDS REGISTRATION FEES</t>
  </si>
  <si>
    <t>SURVEY/ PLANNING/ BUILDING FEES</t>
  </si>
  <si>
    <t>VALUATION OF PROPERTIES</t>
  </si>
  <si>
    <t>RENT ON CONFERENCE CENTRES</t>
  </si>
  <si>
    <t>RENTS &amp; PREMIUM ON THE ALLOCATION OF LAND</t>
  </si>
  <si>
    <t>MINISTRY OF PHYSICAL PLANNING AND URBAN DEVELOPMENT</t>
  </si>
  <si>
    <t>Land Use Clearance (Non-Residential)</t>
  </si>
  <si>
    <t>BUILDING PLAN APPROVAL FEES</t>
  </si>
  <si>
    <t>PROTEST/PETITION APPROVAL FEES</t>
  </si>
  <si>
    <t>ONDO STATE JUDICIARY</t>
  </si>
  <si>
    <t>COURT FEES</t>
  </si>
  <si>
    <t>Letter of Administration/Grant of Probate</t>
  </si>
  <si>
    <t>COURT SUMMONS/OATH FEES</t>
  </si>
  <si>
    <t>CHANGE OF OWNERSHIP FEES</t>
  </si>
  <si>
    <t>COURT FINES</t>
  </si>
  <si>
    <t>ONDO STATE JUDICIAL SERVICE COMMISSION</t>
  </si>
  <si>
    <t>MINISTRY OF JUSTICE</t>
  </si>
  <si>
    <t>CUSTOMARY COURT OF APPEAL</t>
  </si>
  <si>
    <t>ONDO STATE FOOTBALL DEVELOPMENT AGENCY</t>
  </si>
  <si>
    <t>REGISTRATION OF PLAYER/TRANSFER FEES</t>
  </si>
  <si>
    <t>MINISTRY OF WOMEN AFFAIRS AND SOCIAL DEVELOPMENT</t>
  </si>
  <si>
    <t>VOLUNTARY ORGANIZATIONS/NGOs/LICENCES</t>
  </si>
  <si>
    <t>PRIVATE SCHOOLS LICENCES</t>
  </si>
  <si>
    <t>REGISTRATION OF PLACE OF WORSHIP</t>
  </si>
  <si>
    <t>MINISTRY OF EDUCATION, SCIENCE AND TECHNOLOGY</t>
  </si>
  <si>
    <t>ANNUAL RENEWAL FEE-OTHERS</t>
  </si>
  <si>
    <t>ACCREDITATION FEES</t>
  </si>
  <si>
    <t>EARNINGS FROM THE USE OF SCHOOL PREMISES</t>
  </si>
  <si>
    <t>EDUCATION ENDOWMENT LEVY</t>
  </si>
  <si>
    <t>STATE UNIVERSAL BASIC EDUCATION BOARD (SUBEB) HEADQUARTERS</t>
  </si>
  <si>
    <t>ONDO STATE LIBRARY BOARD</t>
  </si>
  <si>
    <t>TEACHING SERVICE COMMISSION</t>
  </si>
  <si>
    <t>MINISTRY OF HEALTH</t>
  </si>
  <si>
    <t>PATENT MEDICINE &amp; DRUG STORES LICENCES</t>
  </si>
  <si>
    <t>Registration/Renewal of Pharmaceutical Vendors</t>
  </si>
  <si>
    <t>Research Approval Fee</t>
  </si>
  <si>
    <t>Counterfeit and Fake Drugs Penalties/Fines</t>
  </si>
  <si>
    <t>BI-LATERAL LOANS - LONG TERM</t>
  </si>
  <si>
    <t>PRIMARY HEALTH CARE MANAGEMENT BOARD</t>
  </si>
  <si>
    <t>HOSPITALS MANAGEMENT BOARD</t>
  </si>
  <si>
    <t>STATE ENVIRONMENTAL PROTECTION AGENCY</t>
  </si>
  <si>
    <t>PROFESSIONAL REGISTRATION FEES</t>
  </si>
  <si>
    <t>ENVIRONMENTAL IMPACT ASSESSMENT FEES</t>
  </si>
  <si>
    <t>DISLODGING OF EFFLUENT/POLLUTION FINE</t>
  </si>
  <si>
    <t>ONDO STATE WASTE MANAGEMENT</t>
  </si>
  <si>
    <t>PROCEEDS FROM SALES OF CONFISTICATED/FORFEITED/ UNCLAIMED ITEMS/PROPERTIES</t>
  </si>
  <si>
    <t>MINISTRY OF LOCAL GOVERNMENT AND CHIEFTAINCY AFFAIRS</t>
  </si>
  <si>
    <t>APPROVAL OF APPOINTMENT OF RECOGNISED OBAS/PRESENTATION OF INSTRUMENT OF APPOINTMENT</t>
  </si>
  <si>
    <t>CERTIFICATION OF CHIEFTAINCY DOCUMENTS/REGISTRATION OF CHIEFTAINCY DECLARATION/UPGRADING OF CHIEFTAINCY TITLE</t>
  </si>
  <si>
    <t>MINISTRY OF COMMUNITY DEVELOPMENT AND COOPERATIVES</t>
  </si>
  <si>
    <t>ONDO STATE COMMUNITY AND SOCIAL DEVELOPMENT AGENCY</t>
  </si>
  <si>
    <t>MINISTRY OF ENVIRONMENT</t>
  </si>
  <si>
    <t>MINING RENTS</t>
  </si>
  <si>
    <t>BOARD OF ADULT, TECHNICAL AND VOCATIONAL EDUCATION</t>
  </si>
  <si>
    <t>Registration/Application Form for Private CEC</t>
  </si>
  <si>
    <t>Inspection Form for Private CEC</t>
  </si>
  <si>
    <t>Approval Fee for Private CEC</t>
  </si>
  <si>
    <t>Guidelines on Private Continuing Examination Centre</t>
  </si>
  <si>
    <t>Sales of Craft-work/Indigenous Handcraft</t>
  </si>
  <si>
    <t>MINISTRY OF NATURAL RESOURCES</t>
  </si>
  <si>
    <t>PROCEED FROM SALES OF FLITCHING PLANKS</t>
  </si>
  <si>
    <t>ONDO STATE SCHOLARSHIP BOARD</t>
  </si>
  <si>
    <t>MINISTRY OF AGRICULTURE</t>
  </si>
  <si>
    <t>ROYALTIES</t>
  </si>
  <si>
    <t>Rent on Farm Settlement</t>
  </si>
  <si>
    <t>LEASE RENTAL</t>
  </si>
  <si>
    <t>OFFICE OF TRANSPORT</t>
  </si>
  <si>
    <t>Registration of Driving School</t>
  </si>
  <si>
    <t>Registration of Mechanic Workshop</t>
  </si>
  <si>
    <t>Registration of Commercial Motorcycles &amp; Tricycles</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</si>
  <si>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</si>
  <si>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</si>
  <si>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</si>
  <si>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</si>
  <si>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</si>
  <si>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</si>
  <si>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</si>
  <si>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MINISTRY OF WORKS AND INFRASTRUCTURE</t>
  </si>
  <si>
    <t>FIRE SAFETY CERTIFICATE FEES</t>
  </si>
  <si>
    <t>DIRECTORATE OF RURAL AND COMMUNITY DEVELOPMENT</t>
  </si>
  <si>
    <t>YOUTH EMPLOYMENT AND SOCIAL SUPPORT OPERATIONS (YESSO)</t>
  </si>
  <si>
    <t>BUDGET OFFICE</t>
  </si>
  <si>
    <t>OFFICE OF PUBLIC UTILITIES</t>
  </si>
  <si>
    <t>STATE INFORMATION TECHNOLOGY AGENCY (SITA)</t>
  </si>
  <si>
    <t>MINISTRY OF REGIONAL INTEGRATION AND SPECIAL DUTIES</t>
  </si>
  <si>
    <t>ONDO STATE INVESTMENT PROMOTION AGENCY (ONDIPA)</t>
  </si>
  <si>
    <t>GAIN ON DISPOSAL OF ASSET - INVESTMENT PROPERTY</t>
  </si>
  <si>
    <t>ONDO STATE RURAL WATER SUPPLY AND SANITATION AGENCY (RUWASSA)</t>
  </si>
  <si>
    <t>ONDO STATE ELECTRICITY BOARD</t>
  </si>
  <si>
    <t>BUREAU OF PUBLIC PROCUREMENT (BPP)</t>
  </si>
  <si>
    <t>CONTRIBUTORY HEALTH COMMISSION</t>
  </si>
  <si>
    <t>Health Insurance Contribution</t>
  </si>
  <si>
    <t>AGRICULTURAL INPUT AND SUPPLY AGENCY</t>
  </si>
  <si>
    <t>NEW MAP PROJECT OFFICE</t>
  </si>
  <si>
    <t>ONDO STATE UN-REDD+ PROJECT</t>
  </si>
  <si>
    <t>EMERGENCY RESPONSE SERVICE</t>
  </si>
  <si>
    <t>Grand Total:</t>
  </si>
  <si>
    <t>ONDO STATE OF NIGERIA, ESTIMATES 2021</t>
  </si>
  <si>
    <t>CAPITAL DETAILS 2021</t>
  </si>
  <si>
    <t>Programme</t>
  </si>
  <si>
    <t>Seg</t>
  </si>
  <si>
    <t>Programmes / projects / Activities</t>
  </si>
  <si>
    <t>Approved Estimate</t>
  </si>
  <si>
    <t>%</t>
  </si>
  <si>
    <t>Schedule</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</si>
  <si>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</si>
  <si>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</si>
  <si>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</si>
  <si>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</si>
  <si>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</si>
  <si>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Jan-Dec</t>
  </si>
  <si>
    <t>Renovation of 10 School Buildings and 1 AEO's Office: Super-Structure Works</t>
  </si>
  <si>
    <t>Renovation of 10 School Buildings and 1 AEO's Office: Finishings</t>
  </si>
  <si>
    <t>Completion of Ongoing Projects in Public Secondary Schools in the State</t>
  </si>
  <si>
    <t>Renovation of Other Schools</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</si>
  <si>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</si>
  <si>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</si>
  <si>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</si>
  <si>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</si>
  <si>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</si>
  <si>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Vehicle</t>
  </si>
  <si>
    <t>Purchase of Education Tools/Materials</t>
  </si>
  <si>
    <t>Purchase of Software and Other Serviceable Items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</si>
  <si>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</si>
  <si>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</si>
  <si>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</si>
  <si>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</si>
  <si>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</si>
  <si>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</si>
  <si>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</si>
  <si>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</si>
  <si>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</si>
  <si>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</si>
  <si>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</si>
  <si>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Covid-19 Response: Purchase of Personal Protective Equipment (PPE) and others</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</si>
  <si>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</si>
  <si>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</si>
  <si>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</si>
  <si>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</si>
  <si>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</si>
  <si>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</si>
  <si>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</si>
  <si>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</si>
  <si>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</si>
  <si>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</si>
  <si>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Entrepreneurial Skill/Training(Community Resource Centre AYEDUN ).</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</si>
  <si>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</si>
  <si>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</si>
  <si>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</si>
  <si>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</si>
  <si>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</si>
  <si>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</si>
  <si>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</si>
  <si>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</si>
  <si>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</si>
  <si>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</si>
  <si>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</si>
  <si>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Reform of Government and Governance (General)</t>
  </si>
  <si>
    <t>National Gas Expansion Programme</t>
  </si>
  <si>
    <t>011100100200: DEPUTY GOVERNOR'S OFFICE</t>
  </si>
  <si>
    <t>Construction of Government Building</t>
  </si>
  <si>
    <t>Reconstruction/Renovation and Furnishing of Deputy Governor's Lodge</t>
  </si>
  <si>
    <t>Construction of New Governor and Deputy Governor Lodge</t>
  </si>
  <si>
    <t>Procurement of Office Equipment</t>
  </si>
  <si>
    <t>purchase of 5 hp Desktop computers,5 HP Laptops, 3sharp photocopy machines, 5shreeding machines, 3scanners, 5hp printers, 3 chest size refrigerators and 6 split Air conditioners</t>
  </si>
  <si>
    <t>procurement of Office Furniture</t>
  </si>
  <si>
    <t>Procurement 0f 2 Units of Video Camera {DRS}@N2M and 2Units of Still Camera NIKON D390@n1.9M for Press Unit.</t>
  </si>
  <si>
    <t>Purchase of Three Hilux Vans</t>
  </si>
  <si>
    <t>011100800100: STATE EMERGENCY MANAGEMENT AGENCY (SEMA)</t>
  </si>
  <si>
    <t>Relief Materials</t>
  </si>
  <si>
    <t>Provision of Relief Materials to Victims of Natural Disasters in the State</t>
  </si>
  <si>
    <t>011101000100: BUREAU OF PUBLIC PROCUREMENT (BPP)</t>
  </si>
  <si>
    <t>Purchase of Office/ICT Equipment</t>
  </si>
  <si>
    <t>Procurement of HP Pavillion all in one Laptops (20 Nos with accessories)</t>
  </si>
  <si>
    <t>Feb-Nov</t>
  </si>
  <si>
    <t>Website Development</t>
  </si>
  <si>
    <t>Public Procurement Reform Project</t>
  </si>
  <si>
    <t>Monitoring and Verification of Projects</t>
  </si>
  <si>
    <t>Production of Ondo State Public Procurement Law and Procurement Journal</t>
  </si>
  <si>
    <t>Engagement of Consultants and production of highly specialized Document: Standard Bidding Documents, Procurement Manual, Contract Management Manual, Inventory, Material, Goods and Equipment Management Manual</t>
  </si>
  <si>
    <t>Training and Workshops for Staff and other Stakeholders</t>
  </si>
  <si>
    <t>Office Furniture and Equipment for ODBPP Office</t>
  </si>
  <si>
    <t>Procurement of One(1)Toyota Hilux 4x4 Vehicle</t>
  </si>
  <si>
    <t>Provision/ Renovation of Offices to accommodate the Procurement Officers.</t>
  </si>
  <si>
    <t>Engagement of Consultants for Organizational and Training Needs Assessment (OTNA): Consultsancy services, Directory of Institutions, Policy Procurement on numbers of officers to attend from each MDAs.</t>
  </si>
  <si>
    <t>Registration and Categorization of Vendors: Development of website and numbers of Contactor to registered</t>
  </si>
  <si>
    <t>Study Tours and Visits on Procurement Capacity Building</t>
  </si>
  <si>
    <t>Hosting of Ondo State Public Procurement Board Meetings</t>
  </si>
  <si>
    <t>Procurement of Two (2) Nos of Motorcycles</t>
  </si>
  <si>
    <t>Development of e Procurement Application software</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</si>
  <si>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</si>
  <si>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</si>
  <si>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</si>
  <si>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</si>
  <si>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</si>
  <si>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</si>
  <si>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</si>
  <si>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Renovation of State Secretariat Complex (Block I,II, IV, V) and old BIR building</t>
  </si>
  <si>
    <t>Purchase of other office furniture equipment</t>
  </si>
  <si>
    <t>Purchase of Still Camera D750 with accessories @800,000.00 and DV camera, 6D Mac2 with accessories @ 2,500,000.00</t>
  </si>
  <si>
    <t>Jan-Jan</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</si>
  <si>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</si>
  <si>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</si>
  <si>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</si>
  <si>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</si>
  <si>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011102000100: ONDO STATE AGRI-BUSINESS EMPOWERMENT CENTRE ( OSAEC )</t>
  </si>
  <si>
    <t>Igba Otun Broilers Out growers Production Scheme</t>
  </si>
  <si>
    <t>Broilers Out growers Production Activities</t>
  </si>
  <si>
    <t>Wealth Creation Activities: Engagement, training on skill acquisition and empowerment of 18,000 youths from across the 18 LGAs of the State</t>
  </si>
  <si>
    <t>Agri-Business Project</t>
  </si>
  <si>
    <t>OSAEC Project</t>
  </si>
  <si>
    <t>NEXIM BANK Agric Export Support Facility</t>
  </si>
  <si>
    <t>Commercial Agriculture Credit Scheme(CACS)</t>
  </si>
  <si>
    <t>Establishment of Rice Mill</t>
  </si>
  <si>
    <t>Installation of Hydroponics across the 18 LGAs of the State for soiless farming</t>
  </si>
  <si>
    <t>Accelerated Agriculture Development Scheme (AADS)</t>
  </si>
  <si>
    <t>National Livestock Transformation Programme</t>
  </si>
  <si>
    <t>Furniture and Fittings</t>
  </si>
  <si>
    <t>Capacity Building for 2000 Youth in Agric and Women</t>
  </si>
  <si>
    <t>Construction of Garri Processing Unit at Isuada Farm Centre</t>
  </si>
  <si>
    <t>Renovation of Sericulture and Apiculture Unit Phase 1</t>
  </si>
  <si>
    <t>Capacity Building for Staff</t>
  </si>
  <si>
    <t>Establishment of Apiary at Ondo Road Agre Empowerment Centre</t>
  </si>
  <si>
    <t>Annual Financial Statement, Auditing, Annual Budget</t>
  </si>
  <si>
    <t>Refurbishment of 3nos vehicle</t>
  </si>
  <si>
    <t>Purchase of 1 nos Cannon E058OD Camera with accesories</t>
  </si>
  <si>
    <t>Development and deployment of Website for the Agency</t>
  </si>
  <si>
    <t>Renovation of OSAEC premises, offices and Warehouse</t>
  </si>
  <si>
    <t>Publication and Media</t>
  </si>
  <si>
    <t>Purchase of 4 HP Laptops Core i7 Laptop</t>
  </si>
  <si>
    <t>Purchase of 2 nos HP printers</t>
  </si>
  <si>
    <t>Purchase of 2 HP Deskjet Computer</t>
  </si>
  <si>
    <t>Repair and Rehabilitation of Electricity at Chicken Processing Centre, Ondo Road, Akure</t>
  </si>
  <si>
    <t>Monitoring and Evaluation</t>
  </si>
  <si>
    <t>Purchase of Farming Equipment</t>
  </si>
  <si>
    <t>Procurement of 4 Nos of Tractors at N15M per Unit</t>
  </si>
  <si>
    <t>Purchase of 25 Nos of Mini Tillers</t>
  </si>
  <si>
    <t>Logistics/Running Cost</t>
  </si>
  <si>
    <t>Purchase of 2 nos Hajue Motorcycle</t>
  </si>
  <si>
    <t>Farmland Management</t>
  </si>
  <si>
    <t>Bush Clearing and Development of 2000 Ha of Land</t>
  </si>
  <si>
    <t>NAIC Insurance Cover on Production Related Projects</t>
  </si>
  <si>
    <t>Construction of Hostel Accommodation in Isuada Farm Centre</t>
  </si>
  <si>
    <t>Procurement 1 no Drone UAV Quad-Rotor with Multi spectral Camera and Accesories</t>
  </si>
  <si>
    <t>Drip Irrigation System</t>
  </si>
  <si>
    <t>Cultivation of of One Hectare of land for Cotton Production at Isuada</t>
  </si>
  <si>
    <t>Livestock Management</t>
  </si>
  <si>
    <t>Construction of Poultry Houses, Pig Pen with Equipment and Cages</t>
  </si>
  <si>
    <t>Chicken Processing, Cold Room and Storage Facilities at Isuada Phase 1</t>
  </si>
  <si>
    <t>Establishment of Model Pilot Cattle Ranch at FECA</t>
  </si>
  <si>
    <t>Establishment of Model Pilot Goat Pen at Isuada Farm Centre</t>
  </si>
  <si>
    <t>Irrigation Equipment for Sericulture Mull-Berry Activities</t>
  </si>
  <si>
    <t>011102100100: LIAISON OFFICE, LAGOS</t>
  </si>
  <si>
    <t>Fumigation and Pest Control of Lodges</t>
  </si>
  <si>
    <t>Fumigation and Pest Control of Governor and Deputy Governor's Lodges</t>
  </si>
  <si>
    <t>Purchase of furniture items, Office &amp; House hold Equipment.</t>
  </si>
  <si>
    <t>Purchase of new furniture items, Office &amp; House hold equipments for the residence and others.</t>
  </si>
  <si>
    <t>Furniture items and office equipment</t>
  </si>
  <si>
    <t>Office and house hold equipment</t>
  </si>
  <si>
    <t>011103300100: ONDO STATE AGENCY FOR THE CONTROL OF AIDS (ODSACA)</t>
  </si>
  <si>
    <t>HIV/AIDS Treatment Programmes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</si>
  <si>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</si>
  <si>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</si>
  <si>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</si>
  <si>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March-July</t>
  </si>
  <si>
    <t>Maintenance of Polymerized Chain Reaction {PCR} machine cum Procurement of Emyzme Linked Imnunosorbent Assay {ELISA} machine for comprehensive sites.</t>
  </si>
  <si>
    <t>Procurement of Polymerase Chain Reaction Machine (COBAS 4800 Instrument)</t>
  </si>
  <si>
    <t>HIV Prevention Programmes</t>
  </si>
  <si>
    <t>Procurement of Condom for HIV/AIDS Activities (1,000 Cartons)</t>
  </si>
  <si>
    <t>HIV/AIDS Activities on Special events- Independence Day Celebration</t>
  </si>
  <si>
    <t>Production and Airing of Jingles (Culturally Appropriate and Gender-Sensitive Local Languages; English, Yoruba and Ijaw on TV &amp; Radio for 4 Quarters/Enforcement of Anti-Stigma Law</t>
  </si>
  <si>
    <t>Conduct of Quarterly Advocacy &amp; Sensitization Meeting with the Honourable Members of House of Assembly.</t>
  </si>
  <si>
    <t>Build the Capacity of Laboratories to provide EID Services to Reduce Turn-around Time for EID</t>
  </si>
  <si>
    <t>Conduct Mobile HIV Testing Services outreaches across the 203 wards</t>
  </si>
  <si>
    <t>Feb-Dec</t>
  </si>
  <si>
    <t>Procurement of 1000 sets of Personal Protective Equipments</t>
  </si>
  <si>
    <t>April-July</t>
  </si>
  <si>
    <t>Commemoration of World AIDS Day</t>
  </si>
  <si>
    <t>Oct-Dec</t>
  </si>
  <si>
    <t>Support to Networks: (Civil Society Organizations for HIV/AIDS in Nigeria, Network of People Living with HIV in Nigeria, Association of Women Against HIV and AIDS in Nigeria )</t>
  </si>
  <si>
    <t>March-Aug</t>
  </si>
  <si>
    <t>Support to Line Ministries: MoH, MoWA, MoYD&amp;S, MoE</t>
  </si>
  <si>
    <t>June-Dec</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</si>
  <si>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</si>
  <si>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</si>
  <si>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Feb-May</t>
  </si>
  <si>
    <t>Procurement of Support Materials to LACAS in 18 LGAs of the State.</t>
  </si>
  <si>
    <t>Support to Technical Working Group (TWG) on prevention of mother to child transmission of HIV, orphan and vulnerable children.</t>
  </si>
  <si>
    <t>011103700100: MUSLIM WELFARE BOARD</t>
  </si>
  <si>
    <t>Construction/Renovation of Office Complex and Hajj Camp</t>
  </si>
  <si>
    <t>Construction of office complex at Hajj camp</t>
  </si>
  <si>
    <t>Social Development and Sports</t>
  </si>
  <si>
    <t>Social Empowerment Programme</t>
  </si>
  <si>
    <t>011103800100: CHRISTIAN WELFARE BOARD</t>
  </si>
  <si>
    <t>Renovation of Office</t>
  </si>
  <si>
    <t>replacement of the roofing sheet asbestos repair of garage and interloping</t>
  </si>
  <si>
    <t>Office Equipment</t>
  </si>
  <si>
    <t>Procurement of Digital Sony HDV27 (PAL) Video Camera</t>
  </si>
  <si>
    <t>Purchase of 2 Hp Laptops and 3 Hp Desktop Computers</t>
  </si>
  <si>
    <t>purchase one photocopier machine 3 plasma tv stabilizer 5000kva radio casset</t>
  </si>
  <si>
    <t>Pilgrim Operations</t>
  </si>
  <si>
    <t>Assistance to Christian Organizations in the State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</si>
  <si>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</si>
  <si>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</si>
  <si>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</si>
  <si>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</si>
  <si>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</si>
  <si>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Purchase of 7 nos Sanyo SBS 610cc Paper Shredders @N25,000 each</t>
  </si>
  <si>
    <t>Office Partitioning</t>
  </si>
  <si>
    <t>Face-lifting of Office</t>
  </si>
  <si>
    <t>Scientific Studies on Bitumen Exploration</t>
  </si>
  <si>
    <t>Geo-physical Survey of Bitumen Sites</t>
  </si>
  <si>
    <t>Special Intervention on Ministry's Programmes and other Sundry Projects</t>
  </si>
  <si>
    <t>Executive Sofa, 4 nos 3-Seater and 16 nos Single</t>
  </si>
  <si>
    <t>Purchase of 1 Ministerial Mini-Conference Room Long Table and Chairs @N750,000 for HC and 1 Mini-Conference Room Long Table and Chairs @450,000 for PS</t>
  </si>
  <si>
    <t>Purchase of 10 nos Clerical Officers' Tables &amp; Chairs @N60,000 each</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</si>
  <si>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</si>
  <si>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</si>
  <si>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</si>
  <si>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</si>
  <si>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</si>
  <si>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Provision of Potable Water</t>
  </si>
  <si>
    <t>Special Intervention on Infrastructure</t>
  </si>
  <si>
    <t>Special Intervention on Infrastructures</t>
  </si>
  <si>
    <t>011113200100: INTER-GOVERNMENTAL AFFAIRS AND MULTILATERAL RELATIONS</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</si>
  <si>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</si>
  <si>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</si>
  <si>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</si>
  <si>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</si>
  <si>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</si>
  <si>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</si>
  <si>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</si>
  <si>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</si>
  <si>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N-Power Activities</t>
  </si>
  <si>
    <t>Cash Transfer: Ondo State Covid-19 Action Response and Economic Stimulus (Increase Cash Transfers to the Vulnerables)</t>
  </si>
  <si>
    <t>Public Workfare: Ondo State Covid-19 Action Response and Economic Stimulus (Labour Intensive Public Works)</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</si>
  <si>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</si>
  <si>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</si>
  <si>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</si>
  <si>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</si>
  <si>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</si>
  <si>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</si>
  <si>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</si>
  <si>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</si>
  <si>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</si>
  <si>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</si>
  <si>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Ondo State House of Assembly</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</si>
  <si>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</si>
  <si>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</si>
  <si>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</si>
  <si>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</si>
  <si>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</si>
  <si>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Digitization of House of Assembly Laws</t>
  </si>
  <si>
    <t>Purchase/Maintenance of Generating set/Other Machines</t>
  </si>
  <si>
    <t>Purchase of 12.5KVA Honda Generator for 3 Department @ #380,000 each</t>
  </si>
  <si>
    <t>Service and Refurbishment of Fuel Dump</t>
  </si>
  <si>
    <t>Repair of Printing Machines</t>
  </si>
  <si>
    <t>Printing of Calendar and Diary</t>
  </si>
  <si>
    <t>Printing of Calendar and Desk Diary</t>
  </si>
  <si>
    <t>Purchase of Vehicle/Motor Cycle</t>
  </si>
  <si>
    <t>Purchase of 2 Units of Eletra Cars (Full Options with Keyless Entry, Push Botton) including Delivery &amp; Registration &amp; Insurance for CHA/DCHA</t>
  </si>
  <si>
    <t>Purchase of 7 Units Cars for Director Budget, Planning R &amp; S (DBPRS) and Director Legislative</t>
  </si>
  <si>
    <t>Purchase of Vehicles for Speaker and Deputy Speaker (9th Assembly)</t>
  </si>
  <si>
    <t>Purchase of 4 Vehicles (Pilot and Escort) for Speaker and Deputy Speaker of 9th Assembly</t>
  </si>
  <si>
    <t>Purchase of 26 Units of Vehicles for 26 Honourable Members (9th Assembly)</t>
  </si>
  <si>
    <t>Purchase of Boxer Motor Cycles</t>
  </si>
  <si>
    <t>Purchase of Pilot Van (Hilux) for ODHA</t>
  </si>
  <si>
    <t>Purchase of Official Vehicle (1 no Hilux Van) for the Office of Majority Leader</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</si>
  <si>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</si>
  <si>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</si>
  <si>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</si>
  <si>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</si>
  <si>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</si>
  <si>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</si>
  <si>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</si>
  <si>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</si>
  <si>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</si>
  <si>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</si>
  <si>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</si>
  <si>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</si>
  <si>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</si>
  <si>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</si>
  <si>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Two (2) Desktop Computer @ N 0.240M each</t>
  </si>
  <si>
    <t>Purchase of three (3) AR-5316E photo-copy machine N 0.300M each</t>
  </si>
  <si>
    <t>Purchase of 2 Laptops</t>
  </si>
  <si>
    <t>Jan-Oct</t>
  </si>
  <si>
    <t>Purchase of 2 Nos wall Split A/C samsung/L.G @ 152,000 each</t>
  </si>
  <si>
    <t>Purchase of Three unit Medium size of (Refrigerator) @ 90,000 each Thermocool</t>
  </si>
  <si>
    <t>Purchase of 2 Motorcycle @ 250,000</t>
  </si>
  <si>
    <t>Purchase of two(2) additional desktop computers @ #240,000</t>
  </si>
  <si>
    <t>Purchase of 1 NOS 10KVA VC Morgan generator and installation</t>
  </si>
  <si>
    <t>Purchase of 3 NOS printers @ #200000.00 each</t>
  </si>
  <si>
    <t>Replacement of essentials motor vehicles spare parts e.g Tyres, Absorber, Gear etc</t>
  </si>
  <si>
    <t>Repair and Replacement of SIFMIS Gadgets.e.g Inverter, Batteries</t>
  </si>
  <si>
    <t>Procurement of Fire-proof steel Cabinets and Office Accessories for the Offices of Chairman, Four (4) Hon Member, Secretary, DDA, DFA, Internal Auditor and Registry</t>
  </si>
  <si>
    <t>Purchase of 3 Cash Safe @ 195,000 each</t>
  </si>
  <si>
    <t>Jan-Aug</t>
  </si>
  <si>
    <t>Purchase of 7 Office Chairs @ 90,000 each</t>
  </si>
  <si>
    <t>Purchase of 10 Office Tables</t>
  </si>
  <si>
    <t>Procurement of 40 units of window Blinds</t>
  </si>
  <si>
    <t>Furnishing of the Offices of the Hon. Members</t>
  </si>
  <si>
    <t>Construction of wooden shelve at the open registry</t>
  </si>
  <si>
    <t>Purchase of 5 NOS KDK Fans at #40,000 each</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</si>
  <si>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</si>
  <si>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</si>
  <si>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</si>
  <si>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</si>
  <si>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</si>
  <si>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</si>
  <si>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</si>
  <si>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</si>
  <si>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production of jingles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</si>
  <si>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</si>
  <si>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</si>
  <si>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</si>
  <si>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</si>
  <si>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</si>
  <si>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</si>
  <si>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Broadcast Radio/The Bureaucrat</t>
  </si>
  <si>
    <t>Purchase of Desktop Computers(3) and 2 units of Qlink 2000 watts stabilizer</t>
  </si>
  <si>
    <t>Purchase of Thermocool Split Air-conditioner</t>
  </si>
  <si>
    <t>Purchase of 8 Seater Cherry and black Conference Table and chairs</t>
  </si>
  <si>
    <t>Purchase of Office Chairs</t>
  </si>
  <si>
    <t>Purchase of a Sharp photocopier</t>
  </si>
  <si>
    <t>Purchase of a HP 15,intel i3 laptop</t>
  </si>
  <si>
    <t>Jan-None</t>
  </si>
  <si>
    <t>Purchase of 3units of HP LaserJet pro M402N Computer Printer</t>
  </si>
  <si>
    <t>Purchase of Office Tables</t>
  </si>
  <si>
    <t>-</t>
  </si>
  <si>
    <t>012300300100: ONDO STATE RADIOVISION CORPORATION</t>
  </si>
  <si>
    <t>Procurement of 30 Nos of Handheld Device (Tablet TECNO)</t>
  </si>
  <si>
    <t>Procurement of 10 Set of Complete Desktop Computers (2.4GHZ, Core i3 Processor,4GB RAM, 1TB HDD, 20 inch Screen, Wins10 OS)</t>
  </si>
  <si>
    <t>Procurement of 10 Sets of HP Notebook (Touch Smart) Laptop Systems with Intel core i3 Processor, 8Gb RAM, 1TB HDD, Wins 10 OS, Intel HD Graphics 620</t>
  </si>
  <si>
    <t>4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</si>
  <si>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</si>
  <si>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</si>
  <si>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</si>
  <si>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</si>
  <si>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</si>
  <si>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</si>
  <si>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</si>
  <si>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</si>
  <si>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Purchase of Office furniture to replaced items burnt at Marketing Office, Oke-Eda, Akure</t>
  </si>
  <si>
    <t>Jan-March</t>
  </si>
  <si>
    <t>News Production Services</t>
  </si>
  <si>
    <t>Payment of NBC Annual License Renewal Fees</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</si>
  <si>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</si>
  <si>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</si>
  <si>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</si>
  <si>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</si>
  <si>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</si>
  <si>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</si>
  <si>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</si>
  <si>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</si>
  <si>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</si>
  <si>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</si>
  <si>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</si>
  <si>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</si>
  <si>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2 Nos Presentation and 2 Nos Teleprompter System complete with Monitoring Screen and Computer System.</t>
  </si>
  <si>
    <t>Training and Man-power Development</t>
  </si>
  <si>
    <t>Installation of Studio Lights for TV Studios 1, 2, and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</si>
  <si>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</si>
  <si>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</si>
  <si>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</si>
  <si>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Purchase of Broadcast FM Radio Transmitter Equipment with accessories for Sunshine 96.5 FM Alalaye</t>
  </si>
  <si>
    <t>012300400200: ORANGE FM</t>
  </si>
  <si>
    <t>Strategic Information Management</t>
  </si>
  <si>
    <t>Expenses outside Broadcast Coverage</t>
  </si>
  <si>
    <t>Payment of Annual Dues to NAN, BON and NBC, COSON and Media-Planning Services Annual Subscription</t>
  </si>
  <si>
    <t>Training and Manpower Development, Conferences, Seminars and Workshops</t>
  </si>
  <si>
    <t>Procurement of 164700 Litres of Diesel for 2 Nos of KVA Caterpillar Generators</t>
  </si>
  <si>
    <t>Procurement of Studio Equipments and Spare Parts</t>
  </si>
  <si>
    <t>Spare Parts for Broadcast Electronics FM35T Radio Trasmitter and Accessories</t>
  </si>
  <si>
    <t>Overhauling of Power Generating Sets</t>
  </si>
  <si>
    <t>Reconfiguration and Repairs of Station Electrical Wiring</t>
  </si>
  <si>
    <t>Re-Invigoration of Station Earthing and Lighting Arrester System</t>
  </si>
  <si>
    <t>Purchase of Industrial Standard High Amprage Surge Suppressor System</t>
  </si>
  <si>
    <t>Desktop and Laptop Computers with Accessories and Networking Accessories</t>
  </si>
  <si>
    <t>Purchase of Office Furniture for Marketing Department at Oke-Eda.</t>
  </si>
  <si>
    <t>Jan-Sept</t>
  </si>
  <si>
    <t>012305600100: ONDO STATE SIGNAGE AGENCY</t>
  </si>
  <si>
    <t>Purchase of 2 nos Sharp Photocopiers</t>
  </si>
  <si>
    <t>Purchase of 3 Hp Desktop Computers with Accessories</t>
  </si>
  <si>
    <t>Purchase of 6 Nos HP Laptop Computers</t>
  </si>
  <si>
    <t>Purchase of 3 OX Fan</t>
  </si>
  <si>
    <t>Purchase of 7 LG split air conditioner</t>
  </si>
  <si>
    <t>Purchase of 2 hp scanners</t>
  </si>
  <si>
    <t>Refurbishment of Inverter System with Backup Solar Installation</t>
  </si>
  <si>
    <t>Purchase of 10 Steel Office Cabinet</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</si>
  <si>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</si>
  <si>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</si>
  <si>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</si>
  <si>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</si>
  <si>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</si>
  <si>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</si>
  <si>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</si>
  <si>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</si>
  <si>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</si>
  <si>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</si>
  <si>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</si>
  <si>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</si>
  <si>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</si>
  <si>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</si>
  <si>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purchase of two (2)laptop, two (2) Desktop computer for office of ePASS AND Record 240,000 x4 = 960,000</t>
  </si>
  <si>
    <t>Human Capital Development</t>
  </si>
  <si>
    <t>CAPACITY BUILDING OF STAFF DEVELOPMENT</t>
  </si>
  <si>
    <t>012500600100: PUBLIC SERVICE TRAINING INSTITUTE</t>
  </si>
  <si>
    <t>Accreditation of Programmes</t>
  </si>
  <si>
    <t>Accreditation of Courses</t>
  </si>
  <si>
    <t>Programmes/ Courses Accreditation</t>
  </si>
  <si>
    <t>accreditation</t>
  </si>
  <si>
    <t>Stocking of the School Library</t>
  </si>
  <si>
    <t>Capacity Building</t>
  </si>
  <si>
    <t>human capital development</t>
  </si>
  <si>
    <t>Purchase of Furniture</t>
  </si>
  <si>
    <t>Purchase of Furniture to the New Classrooms</t>
  </si>
  <si>
    <t>Construction/Renovation of Training Institute</t>
  </si>
  <si>
    <t>Industrial Fumigation of the School Premises</t>
  </si>
  <si>
    <t>New PSTI</t>
  </si>
  <si>
    <t>Renovation</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</si>
  <si>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</si>
  <si>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</si>
  <si>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</si>
  <si>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</si>
  <si>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</si>
  <si>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Purchase of 4 nos HP Laptop Computers @N250,000.00 each (All in one 24-b029c-12GB RAM -ITB HBD- Wins 10) and 20 HP Desktop Computers @N200,000 each</t>
  </si>
  <si>
    <t>Purchase of Motor-Cycles</t>
  </si>
  <si>
    <t>Purchase of (4) TVC Motor-Cycles @N200,000 each with 11% VAT, Tax &amp; EEF inclusive</t>
  </si>
  <si>
    <t>Renovation of offices</t>
  </si>
  <si>
    <t>014000100100: OFFICE OF THE STATE AUDITOR GENERAL</t>
  </si>
  <si>
    <t>Condusuive Environment</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</si>
  <si>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</si>
  <si>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</si>
  <si>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</si>
  <si>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</si>
  <si>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</si>
  <si>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</si>
  <si>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March-Nov</t>
  </si>
  <si>
    <t>Feb-June</t>
  </si>
  <si>
    <t>Construction of Car Park</t>
  </si>
  <si>
    <t>Construction of car park at the new headquarter building</t>
  </si>
  <si>
    <t>014700100100: CIVIL SERVICE COMMISSION</t>
  </si>
  <si>
    <t>Purchase of Power Generating Set</t>
  </si>
  <si>
    <t>Purchase of Perkin Generating Set</t>
  </si>
  <si>
    <t>Purchase of 2 mowers @ #250,000 each</t>
  </si>
  <si>
    <t>Purchase of 2 motorcycles @ #350,000 each</t>
  </si>
  <si>
    <t>Purchase of Window Blinds for the New Office Complex</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</si>
  <si>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</si>
  <si>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</si>
  <si>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</si>
  <si>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</si>
  <si>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</si>
  <si>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</si>
  <si>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1 Nos Digital Photocopy sharp AR5316</t>
  </si>
  <si>
    <t>Purchase of NIKON still camera with accessories</t>
  </si>
  <si>
    <t>Purchase of Sony video camera with accessories</t>
  </si>
  <si>
    <t>Purchase of 1 unit of fire Proof cabinet @ #480,000.00 each</t>
  </si>
  <si>
    <t>Purchase of PAE wireless System</t>
  </si>
  <si>
    <t>Renovation of Offices</t>
  </si>
  <si>
    <t>Renovation of Offices at the Commission</t>
  </si>
  <si>
    <t>014800100100: ONDO STATE INDEPENDENT ELECTORAL COMMISSION (ODIEC)</t>
  </si>
  <si>
    <t>Conduct of Election</t>
  </si>
  <si>
    <t>Conduct of Local Government Election</t>
  </si>
  <si>
    <t>Re-organization of Ondo State Independent Electoral Commission</t>
  </si>
  <si>
    <t>Delimitation of Wards and Creation of New Polling Units in Ondo State.</t>
  </si>
  <si>
    <t>Conduct of Bye Election in 4 Pending LGAs</t>
  </si>
  <si>
    <t>Jan-Feb</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</si>
  <si>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</si>
  <si>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</si>
  <si>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</si>
  <si>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</si>
  <si>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</si>
  <si>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Repair of the Commissions Leaking Roof</t>
  </si>
  <si>
    <t>Procurement of Chairs and Tables for (Headquarters)</t>
  </si>
  <si>
    <t>Repair of Broken Fence (Headquarters)</t>
  </si>
  <si>
    <t>Refurbishment of Area Offices (Roof &amp; Structure)</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</si>
  <si>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</si>
  <si>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</si>
  <si>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</si>
  <si>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Jan-April</t>
  </si>
  <si>
    <t>Furnishing of Headquarters</t>
  </si>
  <si>
    <t>Procurement of 3 Units of Laptop for Salary and Budget and Secretarial @250000 (Headquarters)</t>
  </si>
  <si>
    <t>Purchase of New AC for the Office of the Chairman &amp; DFA</t>
  </si>
  <si>
    <t>July-Aug</t>
  </si>
  <si>
    <t>021500100200: MINISTRY OF AGRICULTURE AND NATURAL RESOURCES</t>
  </si>
  <si>
    <t>021500100100: MINISTRY OF AGRICULTURE</t>
  </si>
  <si>
    <t>Livestock Services Project</t>
  </si>
  <si>
    <t>Construction and renovation of farm buildings for Goatry and Piggery</t>
  </si>
  <si>
    <t>Purchase and transportation of 4 Grand Parent Stock pigs</t>
  </si>
  <si>
    <t>Maintenance of 6 Grand Parent Stock pigs, 45 existing breeder pigs and 50 expected weaners</t>
  </si>
  <si>
    <t>Provision of processing/slaughter slab with shed</t>
  </si>
  <si>
    <t>Purchase of quality Control equipment for livestock</t>
  </si>
  <si>
    <t>Capacity Building for staff and butchers of livestock and Veterinary Depts.</t>
  </si>
  <si>
    <t>Production of 4,000 point-of-lay pullets (for School in Agric. Scheme)</t>
  </si>
  <si>
    <t>Production of 1500 off-heat broiler chickens</t>
  </si>
  <si>
    <t>Renovation of poultry houses at Akure Owo and Ikare</t>
  </si>
  <si>
    <t>Purchase of replacement of Rabbit breeder stock (20 Does and 5 Bbucks)</t>
  </si>
  <si>
    <t>Maintenance of 25 breeder rabbits and 432 expected weaners</t>
  </si>
  <si>
    <t>Training of Value Chain Farmers (Livestock)</t>
  </si>
  <si>
    <t>Quality Control on Feed Mill: Purchase of Magnetic MICROTRACER Rotary Detector</t>
  </si>
  <si>
    <t>Purchase of Goat breeder stock (30Ddoes and 3 Bucks)</t>
  </si>
  <si>
    <t>Balance Payment to Contractors: Preovision of Electicity, 500KVA Transformer and 60 KVA Generator byÂ  Hek-Bulad (Consultance) Balance payment on Abattoir construction by Intecon</t>
  </si>
  <si>
    <t>Payment of compensation to Mr Ige Sunday for demolished buildings</t>
  </si>
  <si>
    <t>Procurement of Meat Inspection kits (5 units)</t>
  </si>
  <si>
    <t>Publicity and sensitization of the public on animal Public Health Programme</t>
  </si>
  <si>
    <t>Renovation of Animal Disease Control Post, Cattle Market Office &amp; Cattle Dealers Block in Akure</t>
  </si>
  <si>
    <t>Procurement of Veterinary Equipment (Treatment Tables, Furniture, Sterilizers, etc for new clinics at Idanre, Iju, Ifon &amp; Ode-Irele</t>
  </si>
  <si>
    <t>Renovation of Veterinary Clinics &amp; Offices (Owo, Oka Akoko, Igbara Oke &amp; Veterinary Headquarters, Akure</t>
  </si>
  <si>
    <t>Vaccination Campaigns (Rabies, PPR, Mange, etc)</t>
  </si>
  <si>
    <t>Completion of Veterinary Clinic buildings at Bolorunduro &amp; Oke-Agbe</t>
  </si>
  <si>
    <t>Production of 800 Off-Heat Turkey Poults</t>
  </si>
  <si>
    <t>Establishment of pig village for pig farmers</t>
  </si>
  <si>
    <t>LIvestock Production and Resilience Support Project (L-PRES): Counterpart fund by Ondo State Government</t>
  </si>
  <si>
    <t>Snail Production</t>
  </si>
  <si>
    <t>Establishment of Broilers Processing plant</t>
  </si>
  <si>
    <t>LIvestock Production and Resilience Support Project (L-PRES): Drawdown</t>
  </si>
  <si>
    <t>Skill Acquisition</t>
  </si>
  <si>
    <t>None-Dec</t>
  </si>
  <si>
    <t>Tree Crops Production Project</t>
  </si>
  <si>
    <t>Raising of 500,000 Cocoa Seedlings at the 3 Senatorial Districts at N50/Seedling</t>
  </si>
  <si>
    <t>Raising of 105,000 Oil Palm Seedlings at the 3 Senatorial Districts at N172/seedling</t>
  </si>
  <si>
    <t>Raising of 50,000 Cashew Seedlings at the 3 Senatorial Districts at N74/seedling</t>
  </si>
  <si>
    <t>Maintenance of 61 Ha of Seed Gardens at Owena, Alade Idanre, Otu Costain, Ile-Oluji @ N346 per/Ha</t>
  </si>
  <si>
    <t>Cost of establishment and maintenance of 2,250ha cashew plantation</t>
  </si>
  <si>
    <t>Raising of 10,000 Coconut Seedlings @ N589.89/Seedlet</t>
  </si>
  <si>
    <t>Raising of 5,000 Kola Seedlings</t>
  </si>
  <si>
    <t>Raising of 800 Soursop Seedlings in Akure @ N200/seedling</t>
  </si>
  <si>
    <t>Oct-June</t>
  </si>
  <si>
    <t>Raising of 700 Soursop Seedlings in Ondo @ N200/seedling</t>
  </si>
  <si>
    <t>Oct-July</t>
  </si>
  <si>
    <t>Raising of 500 Soursop Seedlings in Owo @ N200/seedling</t>
  </si>
  <si>
    <t>Raising of 800 Rubber Seedlings Okitipupa @ N200/seedling</t>
  </si>
  <si>
    <t>Raising of 700 Rubber Seedlings in Ore @ N200/seedling</t>
  </si>
  <si>
    <t>Raising of 500 Rubber Seedlings in Ondo @ N200/seedling</t>
  </si>
  <si>
    <t>Raising of 2000 Coffee Seedlings in Akure South @ N250/seedling</t>
  </si>
  <si>
    <t>Raising of 2,000 Coffee Seedlings in Ondo @ N250/seedling</t>
  </si>
  <si>
    <t>Raising of 2,000 Coffee Seedlings in Owo @ N250/seedling</t>
  </si>
  <si>
    <t>Sept-July</t>
  </si>
  <si>
    <t>Raising of 2,000 Wall-nut Seedlings in Ondo @ N100/seedling</t>
  </si>
  <si>
    <t>Raising of 1,000 Bitter-kola seedlings in Ondo @ N150/seedling</t>
  </si>
  <si>
    <t>Fisheries Service Project</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</si>
  <si>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</si>
  <si>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Rejuvenation of existing Government fish farm at Akure, Ikare and Ondo (Seed Money)</t>
  </si>
  <si>
    <t>Purchase and installation 4 smoking kilns at Akure for value addition in fisheries</t>
  </si>
  <si>
    <t>Commissioning of Agip Oil Donated Hatchery @ Okitipupa</t>
  </si>
  <si>
    <t>Agricultural Services Project</t>
  </si>
  <si>
    <t>Agricultural Promotion Policy of FGN, ODSG (Procurement of 4,000mt of Fertilizer )</t>
  </si>
  <si>
    <t>Special Intervention in Agriculture to Address Effects of Covid-19</t>
  </si>
  <si>
    <t>Maintenance of already Established 30Ha lndustrial Sugar Cane @ Igbobini</t>
  </si>
  <si>
    <t>Training of Agric Teachers as farm Managers 100Nos @N5000/teacher</t>
  </si>
  <si>
    <t>Establishment of demonstration plots@N200,000/school for 50 Secondary schools</t>
  </si>
  <si>
    <t>Organization and Formation of youth and women farmer into cooperatives: Training of women and youth farmers in Primary production, Processing and Marketing (2000 Nos) @ N5,000/farmer.</t>
  </si>
  <si>
    <t>Up-scaling of rice production in the State: Land Sourcing and identification of suitable land for Commercial rice production in the state, Monitoring of investors and Data acquisition</t>
  </si>
  <si>
    <t>Purchase of working tools for Agric officers: GPS Garmin Montana 650, Rain Boots e.t.c.</t>
  </si>
  <si>
    <t>Monitoring and supervision of Debt collection consultants (CAC Loan)</t>
  </si>
  <si>
    <t>Turn around repair of 5 existing tractors and implements: Procurement of spare parts and repairs of serviceable tractors and Implements</t>
  </si>
  <si>
    <t>Sensitization of cooperatives farmers towards private sector Tractor Hiring Unit (THU)</t>
  </si>
  <si>
    <t>Rehabilitation and turn around repairs of Engineering workshops at Akure, Ondo and Ikare</t>
  </si>
  <si>
    <t>Training of cooperative tractor operators in operation and maintenance of tractor and Agricultural machineries and Acqusition of latest tecnology and innovation</t>
  </si>
  <si>
    <t>Recovery of tractors from 7 exisiting tractor leassees</t>
  </si>
  <si>
    <t>Repairs of 16 serviceable vehicles</t>
  </si>
  <si>
    <t>Setting-up of Agric Liaison Office(Abuja) purchase of office equipment(1 laptop, 1 HP Larserject print, 1 Sharp photocopier and 1 set of Executive table and chair etc</t>
  </si>
  <si>
    <t>Delineation of Farm Settlement lands (Mariwo, Ile oluji, Okitipupa, oniseere, anf Ifon)</t>
  </si>
  <si>
    <t>Preliminary activities on NNPC - Cassava Ethanol project @ Okeluse</t>
  </si>
  <si>
    <t>Training of Youths and farm settlers on nursery establishment and rehabilitation of Moribund Cocoa, Oil palm and rubber platation</t>
  </si>
  <si>
    <t>Offset of debt owned farnhands at Industrial sugarcane Plantation Ojigbobini Eseodo LGA</t>
  </si>
  <si>
    <t>Establishment of value chain centre for selected crop for cooperative groups</t>
  </si>
  <si>
    <t>Purchase of 50 thredle pump for farmers</t>
  </si>
  <si>
    <t>Procurement of tractors including power tillers for small scale farmers</t>
  </si>
  <si>
    <t>Development of Control centre for real time monitoring of tractor Operators</t>
  </si>
  <si>
    <t>Dry Season Farming:Construction of green house for vegetables seedling production, purchase of inputs and assorted vegetable seeds</t>
  </si>
  <si>
    <t>Dec-April</t>
  </si>
  <si>
    <t>Promote and support Dietary Diversification through Nutrition Education and Key Household Practices in Akure.</t>
  </si>
  <si>
    <t>Promote and support Dietary Diversification through Nutrition Education and Key Household Practices in Ondo West.</t>
  </si>
  <si>
    <t>Promote and support Dietary Diversification through Nutrition Education and Key Household Practices in Owo.</t>
  </si>
  <si>
    <t>Promote and support Dietary Diversification through Nutrition Education and Key Household Practices in Okitipupa.</t>
  </si>
  <si>
    <t>Purchase of a motorcycle</t>
  </si>
  <si>
    <t>Purchase of one photocopier machine</t>
  </si>
  <si>
    <t>Purchase of two (2) laptops</t>
  </si>
  <si>
    <t>Purchase of one(1) printer</t>
  </si>
  <si>
    <t>Purchase of two(2)Germain Global Positioning System (GPS)</t>
  </si>
  <si>
    <t>Recostruction of a sector of Central Mechanical Workshop Ondo Road in Agro-Processing Centre</t>
  </si>
  <si>
    <t>Procurement of one unit of Planter (seeds and cassava cuttings) and Harvester</t>
  </si>
  <si>
    <t>Procurement of hand held GPS and other GIS tools</t>
  </si>
  <si>
    <t>Procurement of Multiple Powered Grin sheller and thresher</t>
  </si>
  <si>
    <t>Repair of 4units of existing tractors for onward hiring/leasing</t>
  </si>
  <si>
    <t>Creation of Data Base for land use under mechanization</t>
  </si>
  <si>
    <t>Monitoring of tractor under hiring/leasing and Tractor Loan Recovery from leasing beneficiaries</t>
  </si>
  <si>
    <t>Creation of data-base for Tractor owners in the State for efficient mechanization services</t>
  </si>
  <si>
    <t>Data Acquisition Project</t>
  </si>
  <si>
    <t>Purchase of 5 No's. Air conditional to SCA Conference Room &amp; Press Officers' Office</t>
  </si>
  <si>
    <t>Furnishing/Renovation of Conference Room, Offices of Directors &amp; Senior Offices</t>
  </si>
  <si>
    <t>Establishment of Agricultural Database for the State</t>
  </si>
  <si>
    <t>Monitoring of Ministry Capital Projects across the State</t>
  </si>
  <si>
    <t>Purchase of 5 Laptop Computers for PRSD and other Departments at N350,000.00 each</t>
  </si>
  <si>
    <t>Annual Exhibition: Flag-off of planting season</t>
  </si>
  <si>
    <t>Annual Exhibition: World Food Day/Farmers show</t>
  </si>
  <si>
    <t>Purchase of 3 Nos 4WD Toyata Hilux Vehincle for Project Monitoring and Supervision</t>
  </si>
  <si>
    <t>Reviewing of the existing Agricultural Policy</t>
  </si>
  <si>
    <t>Fumigation of HQ and Out station Offices</t>
  </si>
  <si>
    <t>Purchase of One public addressing system</t>
  </si>
  <si>
    <t>Purchase of desktop computer, UPS and Accessories for Ministry typing pool</t>
  </si>
  <si>
    <t>Training and Capacity Building for Officers</t>
  </si>
  <si>
    <t>purchase of Global Positioning Sysytem (GPS)</t>
  </si>
  <si>
    <t>Repair of vehicle</t>
  </si>
  <si>
    <t>Repair of office equipment</t>
  </si>
  <si>
    <t>ADB Sponsored Enable Youth Nigeria Programme</t>
  </si>
  <si>
    <t>ADB Sponsored Enable Youth Nigeria Programme (Draw Down)</t>
  </si>
  <si>
    <t>ADB Sponsored Enable Youth Nigeria Programme (GCC)</t>
  </si>
  <si>
    <t>Agricultural Credit</t>
  </si>
  <si>
    <t>Loan administration, disbursement and recovery</t>
  </si>
  <si>
    <t>Development partners intervention and field operations activities</t>
  </si>
  <si>
    <t>National Fadama III Programme- Counterpart Contribution</t>
  </si>
  <si>
    <t>Ondo State Covid-19 Action Response and Economic Stimulus (Food Security &amp; sustainable livelihood through FADAMA)</t>
  </si>
  <si>
    <t>LIFE-ND project (Min of Agric)-Drawdown</t>
  </si>
  <si>
    <t>LIFE-ND project (Min of Agric)-Govt Counterpart Contribution</t>
  </si>
  <si>
    <t>Grant from OSAEC</t>
  </si>
  <si>
    <t>Procurement of 15 Nos of Tractors at N15M per Unit</t>
  </si>
  <si>
    <t>Purchase of Mini Tillers</t>
  </si>
  <si>
    <t>Raising of Seedlings for Tree Crops: Cashew, Cocoa, Oil Palm etc</t>
  </si>
  <si>
    <t>021510200100: AGRICULTURAL DEVELOPMENT PROGRAMME</t>
  </si>
  <si>
    <t>Agricultural Transformation Initiative</t>
  </si>
  <si>
    <t>Radio &amp; Television Programme</t>
  </si>
  <si>
    <t>Seed Certification by National Agricultural Seed Council of Nigeria</t>
  </si>
  <si>
    <t>Documentaries and Jingles for Production and Airing on Radio and Television</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</si>
  <si>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</si>
  <si>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</si>
  <si>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</si>
  <si>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</si>
  <si>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</si>
  <si>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</si>
  <si>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</si>
  <si>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</si>
  <si>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</si>
  <si>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</si>
  <si>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</si>
  <si>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Carting &amp; Distribution of Seeds (128.5mt)</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</si>
  <si>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</si>
  <si>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</si>
  <si>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</si>
  <si>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</si>
  <si>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</si>
  <si>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Documentaries and Jingles for Production and Airing in Radio and Television</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</si>
  <si>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</si>
  <si>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</si>
  <si>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</si>
  <si>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</si>
  <si>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</si>
  <si>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</si>
  <si>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</si>
  <si>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</si>
  <si>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</si>
  <si>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Agricultural Research</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</si>
  <si>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</si>
  <si>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</si>
  <si>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</si>
  <si>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</si>
  <si>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</si>
  <si>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</si>
  <si>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</si>
  <si>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</si>
  <si>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</si>
  <si>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</si>
  <si>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</si>
  <si>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Farmers Field Days: Quarterly Agric Show</t>
  </si>
  <si>
    <t>Participation in Annual Workshop of Professional Bodies</t>
  </si>
  <si>
    <t>Purchase of 4 Nos of 5 KVA Stabilizers for ACs and other office machines</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</si>
  <si>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</si>
  <si>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</si>
  <si>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</si>
  <si>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</si>
  <si>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Fadama Projects</t>
  </si>
  <si>
    <t>National Fadama III programme- Draw Down</t>
  </si>
  <si>
    <t>023100300100: ONDO STATE ELECTRICITY BOARD</t>
  </si>
  <si>
    <t>Procurement/Installation of Power Plants/Electrical Equipment</t>
  </si>
  <si>
    <t>Electrification Projects and Strengthening of existing Network across the State(URBAN)</t>
  </si>
  <si>
    <t>Purchase of Street Light Service Truck (Basket)</t>
  </si>
  <si>
    <t>Provision for Emergency jobs</t>
  </si>
  <si>
    <t>Procurement and Installation of 10 MW Gas-fired Power Plant at Alagbaka GRA Akure.</t>
  </si>
  <si>
    <t>Purchase of Electrical Testing and Measuring Equipment</t>
  </si>
  <si>
    <t>Construction of 33 KV Double Circuit Power line form Omotosho to Ore Township</t>
  </si>
  <si>
    <t>Procurement and Installation of 825kVA Pekins Soundproof Generating Set at Governor's Office Complex Alagbaka, Akure.</t>
  </si>
  <si>
    <t>Procurement and Installation of 825kVA Pekins Soundproof Generating Set at Ministry of Education, Secretariat Complex Alagbaka, Akure.</t>
  </si>
  <si>
    <t>Procurement and Installation of 825kVA Pekins Soundproof Generating Set at Agricultural Development Project (ADP),Alagbaka GRA, Akure.</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</si>
  <si>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</si>
  <si>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</si>
  <si>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</si>
  <si>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</si>
  <si>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</si>
  <si>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</si>
  <si>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</si>
  <si>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</si>
  <si>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</si>
  <si>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</si>
  <si>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</si>
  <si>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</si>
  <si>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FGN/Ondo state presidential fertilizer initiative logistics,Planning and Monitoring matters</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</si>
  <si>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</si>
  <si>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</si>
  <si>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</si>
  <si>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</si>
  <si>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</si>
  <si>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</si>
  <si>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</si>
  <si>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</si>
  <si>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</si>
  <si>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</si>
  <si>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</si>
  <si>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</si>
  <si>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Automatic weather Station</t>
  </si>
  <si>
    <t>Procurement of Chemicals and Reagents</t>
  </si>
  <si>
    <t>Purchase of Chemicals/Reagents</t>
  </si>
  <si>
    <t>Purchase of Nitrogen Kjehdal Digestion and Distillation Unit</t>
  </si>
  <si>
    <t>021511600100: COCOA REVOLUTION OFFICE</t>
  </si>
  <si>
    <t>Sunshine Chocolate Factory</t>
  </si>
  <si>
    <t>SPAGnVOLA Chocolate Project</t>
  </si>
  <si>
    <t>Pavement of the Factory</t>
  </si>
  <si>
    <t>Renovation and Equipment for the Chocolate Academy</t>
  </si>
  <si>
    <t>Retrofittng of Admin Block &amp; GateHouse</t>
  </si>
  <si>
    <t>Purchase of 1 nos Staff Bus</t>
  </si>
  <si>
    <t>Maintenance of Factory Vehicles &amp; Equipment</t>
  </si>
  <si>
    <t>Purchase of Motor Cycle</t>
  </si>
  <si>
    <t>Procurement of 15 Nos Motor-cycles for Pruners</t>
  </si>
  <si>
    <t>Procurement of Chemicals/Reagents</t>
  </si>
  <si>
    <t>Purchase of Cocoa Chemicals at Oda Plantation</t>
  </si>
  <si>
    <t>Chocolate Projects</t>
  </si>
  <si>
    <t>Establishment of Processing Centre</t>
  </si>
  <si>
    <t>Provision of Processing Centre Facility at Oda</t>
  </si>
  <si>
    <t>Re-establishment of internal farm roads network, bridge renovation and drainages</t>
  </si>
  <si>
    <t>Cocoa Planting Project</t>
  </si>
  <si>
    <t>Purchase of farm equipment</t>
  </si>
  <si>
    <t>Maintenance of 180ha cocoa farms (2013/2014 planting) at Oda and Volunteer farms</t>
  </si>
  <si>
    <t>Rehabilitation/Maintenance of New Planting</t>
  </si>
  <si>
    <t>Fire Tracing of Oda Cocoa Plantation</t>
  </si>
  <si>
    <t>Procurement of materials/implements for rehabilitation and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</si>
  <si>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</si>
  <si>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</si>
  <si>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</si>
  <si>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</si>
  <si>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Construction of 44 open Drying Slabs for Drying of Cocoa Beans at Oda Cocoa Estate (Camp I &amp; II) at N45,250/Slab</t>
  </si>
  <si>
    <t>Payment of Labour Wages to Maintain Existing and Rehabilitated Farms</t>
  </si>
  <si>
    <t>Grants from OSAEC</t>
  </si>
  <si>
    <t>Procurement of 1 No of Tractor</t>
  </si>
  <si>
    <t>Raising of Hybrid Cocoa Seedlings</t>
  </si>
  <si>
    <t>Establishment of Cocoa Plantation at Ijugbere, Owo</t>
  </si>
  <si>
    <t>Rehabilitation of Oda Cocoa Farm</t>
  </si>
  <si>
    <t>Procurement and Installation of Cocoa Pod Breaking Machine</t>
  </si>
  <si>
    <t>Logistics/Running Cost on Akure Commodity Exchange</t>
  </si>
  <si>
    <t>Cocoa Development Initiative</t>
  </si>
  <si>
    <t>022000100100: MINISTRY OF FINANCE</t>
  </si>
  <si>
    <t>Capital Reserve</t>
  </si>
  <si>
    <t>Capital Reserve Fund</t>
  </si>
  <si>
    <t>ICT Networking of the Ministry with AG's Office &amp; BIR</t>
  </si>
  <si>
    <t>Purchase and Installation of 25 Computer Sets and other Office Equipment for Expenditure Department</t>
  </si>
  <si>
    <t>Purchase of Customized Software for Recording Debt Data and Net Backup for DMO</t>
  </si>
  <si>
    <t>Procurement of 10 Desktops and 10 HP Laptops for the Ministry.</t>
  </si>
  <si>
    <t>Procurement of 10 Shredding Machines at#25,000.00 each.</t>
  </si>
  <si>
    <t>Procurent of 1 no Projector</t>
  </si>
  <si>
    <t>Procurement of 5 Sharp Photocopier Machines(AR-6020 Digital multifunction) at #350,000.00 each.</t>
  </si>
  <si>
    <t>Purchase of Furniture for the Offices of 5 Directors: 6-Seater Mini Conference Table plus 6 Chairs, 3-Seater Imported Sofa plus Central Table, Executive Table plus Extension and Swivel Chair at N425,000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</si>
  <si>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</si>
  <si>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</si>
  <si>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</si>
  <si>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Establishment of Fiscal Responsibility Commission (Procurement of Office Furniture and Fittings)</t>
  </si>
  <si>
    <t>Printing of Accounts Documents (PE Cards, Vouchers, Bank Schedules)</t>
  </si>
  <si>
    <t>Purchase of 15 units of split AC and accessories</t>
  </si>
  <si>
    <t>Procurement of 10 Refrigerators for Offices and 10 water dispensers.</t>
  </si>
  <si>
    <t>Procurement of 10 Standing Fans at #45,000.00 each.</t>
  </si>
  <si>
    <t>Procurement of Solar powered close circuit Television (CCTV)</t>
  </si>
  <si>
    <t>Renovation of Conference Hall/Building of the Ministry</t>
  </si>
  <si>
    <t>Construction of 2 Nos Visitors' Toilets</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</si>
  <si>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</si>
  <si>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</si>
  <si>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</si>
  <si>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</si>
  <si>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</si>
  <si>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Provision/Maintenance of Infrastructure</t>
  </si>
  <si>
    <t>Rehabilitation and Reticulation of Ministry's Borehole including Overhead Storage Tank (Steel)</t>
  </si>
  <si>
    <t>Infrastructure Development Fund</t>
  </si>
  <si>
    <t>Provision of Security Hardware</t>
  </si>
  <si>
    <t>Purchase of 100KVA Mikano Power Generating Set</t>
  </si>
  <si>
    <t>Take-Off Grant for Ondo State Internal Revenue Services</t>
  </si>
  <si>
    <t>SIFTAS Project</t>
  </si>
  <si>
    <t>Accessing SFTAS Grant through revenue and other Financial Services Reform</t>
  </si>
  <si>
    <t>022000700100: OFFICE OF THE ACCOUNTANT GENERAL</t>
  </si>
  <si>
    <t>SIFMIS Support Programme</t>
  </si>
  <si>
    <t>Construction and Furnishing of SIFMIS Primary Data Centre (PDC)</t>
  </si>
  <si>
    <t>Valuation of Government Assets (Properties/Plants/Equipment etc.) in compliance with IPSAS Accrual concept.</t>
  </si>
  <si>
    <t>Identification/Verification of Government Assets across the State</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</si>
  <si>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</si>
  <si>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</si>
  <si>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</si>
  <si>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</si>
  <si>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Construction of Treasury Gate, Gate House, Car Parks and Landscaping of SIFMIS ICT Training Centre</t>
  </si>
  <si>
    <t>Procurement of Laptops with Accessories for SIFMIS SMEs &amp; Help Desk Officers (90 SMEs + 73 HDOs) 163nos. @ N250,000.00</t>
  </si>
  <si>
    <t>Continuous Capacity Building &amp; ICT Training on SIFMIS Project</t>
  </si>
  <si>
    <t>Annual Maintenance of SIFMIS Hardware and Software</t>
  </si>
  <si>
    <t>Provision of SIFMIS Links through VPN Connection and SIFMIS Link to Stakeholders</t>
  </si>
  <si>
    <t>Annual Maintenance Fee for SAP Software</t>
  </si>
  <si>
    <t>Training for Procurement Planning Committee and Allied Matters.</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</si>
  <si>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</si>
  <si>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</si>
  <si>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</si>
  <si>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</si>
  <si>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</si>
  <si>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</si>
  <si>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</si>
  <si>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</si>
  <si>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</si>
  <si>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</si>
  <si>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</si>
  <si>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</si>
  <si>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Outdoor radios</t>
  </si>
  <si>
    <t>Purchase of GUBABI Security Safes (50 Nos)</t>
  </si>
  <si>
    <t>Feb-July</t>
  </si>
  <si>
    <t>Purchase of Motor Vehicles</t>
  </si>
  <si>
    <t>Purchase of one (1) Toyota Avensis with Accessories for the AG</t>
  </si>
  <si>
    <t>Departmental Capacity Building in Accounting Proficiency (Forensic Accounting, Accrual/Cash Concept, Taxation, E-Payroll Training, Treasury Mgt, etc)</t>
  </si>
  <si>
    <t>Implementation of PriceWaterHouseCoopers (PWC) Training Needs</t>
  </si>
  <si>
    <t>022000800100: ONDO STATE INTERNAL REVENUE SERVICE</t>
  </si>
  <si>
    <t>One Toyota Hilux van 4x4</t>
  </si>
  <si>
    <t>Purchase of 1 Nos Toyota Hilux Van 4X4</t>
  </si>
  <si>
    <t>Purchase of 1 Nos Toyota Prado</t>
  </si>
  <si>
    <t>Purchase of 1 Nos Toyota Corrola Saloon Car</t>
  </si>
  <si>
    <t>Purchase of 5 Nos Hyundai Sonata Saloon Car</t>
  </si>
  <si>
    <t>Purchase of 1 Nos Coaster Bus</t>
  </si>
  <si>
    <t>Purchase of 10 Nos Tricycles</t>
  </si>
  <si>
    <t>Renovation of Head Office and Outstation Offices</t>
  </si>
  <si>
    <t>Construction of Building</t>
  </si>
  <si>
    <t>Construction of BIR Offices</t>
  </si>
  <si>
    <t>Public Enlightenment/Bill- Boards/Signage</t>
  </si>
  <si>
    <t>022200100100: MINISTRY OF COMMERCE, INDUSTRIES AND COOPERATIVES</t>
  </si>
  <si>
    <t>Organization and Coordination of Artisans in the State</t>
  </si>
  <si>
    <t>Registration and Organization of Artisans in the State</t>
  </si>
  <si>
    <t>Strenghtening Cooperative Services</t>
  </si>
  <si>
    <t>Establishment of Small Scale Industries</t>
  </si>
  <si>
    <t>Promotion of Small Scale Industries</t>
  </si>
  <si>
    <t>Ondo State Covid-19 Action Response and Economic Stimulus (Facilitating recovery and Enhancing Capability of MSEs)</t>
  </si>
  <si>
    <t>Trade Fair</t>
  </si>
  <si>
    <t>Investment Promotion Programmes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</si>
  <si>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</si>
  <si>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</si>
  <si>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</si>
  <si>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</si>
  <si>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</si>
  <si>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</si>
  <si>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</si>
  <si>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(Water Dispenser)</t>
  </si>
  <si>
    <t>Purchase of Equipment (Air Conditioner)</t>
  </si>
  <si>
    <t>Purchase of Equipment (Standing Fan)</t>
  </si>
  <si>
    <t>Purchase of Equipment (Generator)</t>
  </si>
  <si>
    <t>Purchase of Equipment (Television)</t>
  </si>
  <si>
    <t>022205100100: MICRO CREDIT AGENCY</t>
  </si>
  <si>
    <t>Loan Recovery</t>
  </si>
  <si>
    <t>Sensitization and Training of Beneficiaries</t>
  </si>
  <si>
    <t>Publicity of the Activities of the Agency and Website Services.</t>
  </si>
  <si>
    <t>Monitoring of Schemes in the 18 Local Government Areas</t>
  </si>
  <si>
    <t>Loan Recovery Drive in all the 18 Local Government Areas</t>
  </si>
  <si>
    <t>Purchase of Offices Equipment.</t>
  </si>
  <si>
    <t>Development and Hosting of Website</t>
  </si>
  <si>
    <t>Repairs of 18 Area Offices</t>
  </si>
  <si>
    <t>Renovation of OSMA main Office Building</t>
  </si>
  <si>
    <t>Purchase of Motor cycles</t>
  </si>
  <si>
    <t>Purchase of 7 Motorcycles</t>
  </si>
  <si>
    <t>Purchase of 8 Ultimate Reclining Executive Table</t>
  </si>
  <si>
    <t>Purchase 3 Ultimate 1.2m Executive Tables</t>
  </si>
  <si>
    <t>Purchase of Table, Chairs, Widow Blind (Office of the Chairman)</t>
  </si>
  <si>
    <t>Purchase of 3 nos Ultimate 1.4 Executive Table Standing Fans</t>
  </si>
  <si>
    <t>Purchase of 2 nos 1.6 Ultimate Table</t>
  </si>
  <si>
    <t>Purchase of 3 nos Confidential Secretary's Table &amp; Chairs</t>
  </si>
  <si>
    <t>Business Support/Youth Empowerment Programme</t>
  </si>
  <si>
    <t>Micro Credit Scheme</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</si>
  <si>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</si>
  <si>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</si>
  <si>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</si>
  <si>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</si>
  <si>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</si>
  <si>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</si>
  <si>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Diesel for Generator/Maintenance (2 Gen)</t>
  </si>
  <si>
    <t>Renovation of State Information Technology Agency (Old) Building Complex</t>
  </si>
  <si>
    <t>Maintenance of SITA HQ and 18 LGA Offices Premises</t>
  </si>
  <si>
    <t>SITA's Facility Management: Electrical Power Management - Air Conditioning, Cleaning Service, Security Services etc)</t>
  </si>
  <si>
    <t>Procurement of Office Equipments</t>
  </si>
  <si>
    <t>SIFMIS Support Services</t>
  </si>
  <si>
    <t>Hardware maintenance</t>
  </si>
  <si>
    <t>Empowerment Through ICT</t>
  </si>
  <si>
    <t>Creation of IT Resource Centre for Development of Youths IT Enterprenures</t>
  </si>
  <si>
    <t>ICT Development</t>
  </si>
  <si>
    <t>Digital Village Project</t>
  </si>
  <si>
    <t>Traning of unemployed Youth on ICT</t>
  </si>
  <si>
    <t>State ICT Infrastructure Backbone Development</t>
  </si>
  <si>
    <t>Central Annual Bandwidth Charges</t>
  </si>
  <si>
    <t>Establishment and management of Resident ICT units in all MDA's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</si>
  <si>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</si>
  <si>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</si>
  <si>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</si>
  <si>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</si>
  <si>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</si>
  <si>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</si>
  <si>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</si>
  <si>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</si>
  <si>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</si>
  <si>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</si>
  <si>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</si>
  <si>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</si>
  <si>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</si>
  <si>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</si>
  <si>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</si>
  <si>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023400100200: MINISTRY OF WORKS AND TRANSPORT</t>
  </si>
  <si>
    <t>023400400100: ONDO STATE AGENCY FOR ROAD MAINTENANCE AND CONSTRUCTION (OSAMCO)</t>
  </si>
  <si>
    <t>Road Construction/Maintenance</t>
  </si>
  <si>
    <t>Maintenance of Urban and Rural Roads in Ondo State</t>
  </si>
  <si>
    <t>023405600100: ONDO STATE RURAL ACCESS AND AGRICULTURAL MARKETING PROJECT (RAAMP)</t>
  </si>
  <si>
    <t>RAMP Projects</t>
  </si>
  <si>
    <t>Draw Down On RAMP Programme</t>
  </si>
  <si>
    <t>Counterpart Fund for RAMP3</t>
  </si>
  <si>
    <t>Maintenance / Logistics</t>
  </si>
  <si>
    <t>Ondo State Covid-19 Action Response and Economic Stimulus (Construction/improved Feeder-Roads to Wet Markets through RAAMP)</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</si>
  <si>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</si>
  <si>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</si>
  <si>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</si>
  <si>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</si>
  <si>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</si>
  <si>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</si>
  <si>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</si>
  <si>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</si>
  <si>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</si>
  <si>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</si>
  <si>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</si>
  <si>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</si>
  <si>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</si>
  <si>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</si>
  <si>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</si>
  <si>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</si>
  <si>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</si>
  <si>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</si>
  <si>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Provision of Facilities for the Enlistment of Oke Idanre</t>
  </si>
  <si>
    <t>Production of Cultural Documentary on Ondo State</t>
  </si>
  <si>
    <t>Purchase Office Equipment</t>
  </si>
  <si>
    <t>Purchase of 2 Nos of Photocopier</t>
  </si>
  <si>
    <t>2 Nos Laser Jet Printers</t>
  </si>
  <si>
    <t>Purchase of 2 Nos Desktop Computers</t>
  </si>
  <si>
    <t>15 Office Tables</t>
  </si>
  <si>
    <t>15 Nos of Office Chairs</t>
  </si>
  <si>
    <t>12 Fans for Office Use</t>
  </si>
  <si>
    <t>Window Blind for Offices</t>
  </si>
  <si>
    <t>3 Nos Air Conditioners for Office Use</t>
  </si>
  <si>
    <t>5 Office Cabinets</t>
  </si>
  <si>
    <t>Office Sofa Set by five (5)</t>
  </si>
  <si>
    <t>2 Nos of Secretary Tables</t>
  </si>
  <si>
    <t>1 DVD PLAYER</t>
  </si>
  <si>
    <t>CONFERENCE CHAIRS</t>
  </si>
  <si>
    <t>Purchase of 70 KVA Power Generating Set</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</si>
  <si>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</si>
  <si>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</si>
  <si>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</si>
  <si>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</si>
  <si>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</si>
  <si>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</si>
  <si>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</si>
  <si>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</si>
  <si>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Provision of internet facilities for the Ministry</t>
  </si>
  <si>
    <t>Maintenance of Ministry's website</t>
  </si>
  <si>
    <t>Procurement of Laptop and Desktop for PA Dept</t>
  </si>
  <si>
    <t>Purchase of 10 nos HP Laptop Computers @N250,000.00 each(All in one 24-b029c-12GB RAM -ITB HBD- Wins 10) and 6 HP Desktop Computers @N200,000 each for Budget and Other Depts</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</si>
  <si>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</si>
  <si>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</si>
  <si>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</si>
  <si>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</si>
  <si>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</si>
  <si>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</si>
  <si>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</si>
  <si>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Capacity Building for Staff of the Ministry</t>
  </si>
  <si>
    <t>Capacity Building Programme</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</si>
  <si>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</si>
  <si>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</si>
  <si>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</si>
  <si>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</si>
  <si>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</si>
  <si>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Purchase of Media Equipment</t>
  </si>
  <si>
    <t>Publicity and Purchase of Media Equipment for the Ministry</t>
  </si>
  <si>
    <t>State Development Plans</t>
  </si>
  <si>
    <t>Home Grown Plan, Strategic Plans, LGDPs and CDPs</t>
  </si>
  <si>
    <t>Conduct of Baseline Studies, Policy and Impact Assessment</t>
  </si>
  <si>
    <t>Economic Emergency Response Fund</t>
  </si>
  <si>
    <t>Special Intervention fund for Human Capital Development</t>
  </si>
  <si>
    <t>SFTAS Project</t>
  </si>
  <si>
    <t>Budget Reform in SFTAS Programme</t>
  </si>
  <si>
    <t>Purchase of 3 Hilux Vehicles for Project Monitoring (1 per Senatorial District).</t>
  </si>
  <si>
    <t>Operation</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</si>
  <si>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</si>
  <si>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</si>
  <si>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</si>
  <si>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</si>
  <si>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</si>
  <si>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</si>
  <si>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</si>
  <si>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</si>
  <si>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National Urban Water Supply Sector Reform Project</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</si>
  <si>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</si>
  <si>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</si>
  <si>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</si>
  <si>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</si>
  <si>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</si>
  <si>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</si>
  <si>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</si>
  <si>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</si>
  <si>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</si>
  <si>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</si>
  <si>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</si>
  <si>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Repair of plants and equipment</t>
  </si>
  <si>
    <t>pilot Scheme on Treatment of Wells/Boreholes in Akure, State Capital</t>
  </si>
  <si>
    <t>Matching Investment Support For 3NUWSRP (3 National Urban Water Reform Project)</t>
  </si>
  <si>
    <t>Consultancy Services For Ose Water Supply Scheme. Awara Water Supply Scheme. etc. and Cartography of Network Mapping of Distribution Pipeline. (Condition Precedent to State Investment Program me for Water Supply By World Bank).</t>
  </si>
  <si>
    <t>On going rehabilitation works</t>
  </si>
  <si>
    <t>Water Supply/Dam Projects</t>
  </si>
  <si>
    <t>Completion of On-going Projects: Awara Dam and others</t>
  </si>
  <si>
    <t>Construction of paid fetching point using AQ tap dispensing machine at Erekesan Market in Akure and other markets in Ondo, Owo and Okitipupa to contain the spread of Covid-19 pandemic</t>
  </si>
  <si>
    <t>African Development Bank (AFDB) Water Facility</t>
  </si>
  <si>
    <t>African Development Bank (AFDB) Water Facility Draw Down</t>
  </si>
  <si>
    <t>African Development Bank (AFDB) Water Facility (GCC)</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</si>
  <si>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</si>
  <si>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</si>
  <si>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</si>
  <si>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</si>
  <si>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</si>
  <si>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Scheme(ARWASSI in collaboration with Communities (New Innovation)</t>
  </si>
  <si>
    <t>Partnership Expanded Water Sanitation and hygene (PEWASH) Counterpart Programme with FMWR)</t>
  </si>
  <si>
    <t>KAMOMI AKETI Accelerated Water Scheme</t>
  </si>
  <si>
    <t>BOREHOLE INVENTORY AND MONITORING</t>
  </si>
  <si>
    <t>Maintenance of Equipment</t>
  </si>
  <si>
    <t>Water Sanitation Campaign Programme</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</si>
  <si>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</si>
  <si>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</si>
  <si>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</si>
  <si>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</si>
  <si>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</si>
  <si>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</si>
  <si>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Global Menstrual Hygiene Day</t>
  </si>
  <si>
    <t>May-May</t>
  </si>
  <si>
    <t>Partnership Expanded Water Sanitation and Hygiene (PEWASH) (GCC)</t>
  </si>
  <si>
    <t>Rural Sanitation and Hygiene Programme in Ondo State for CLTS and Open Defecation Follow-up in 18 LGAs with FMWR Clean Nigeria</t>
  </si>
  <si>
    <t>Construction/Renovation of office</t>
  </si>
  <si>
    <t>Tiling of Floor</t>
  </si>
  <si>
    <t>Office Renovation, Equipment and Furniture</t>
  </si>
  <si>
    <t>Construction of Office Complex Road</t>
  </si>
  <si>
    <t>Jan-May</t>
  </si>
  <si>
    <t>COnstruction of New Office Complex</t>
  </si>
  <si>
    <t>Processing of Land Document</t>
  </si>
  <si>
    <t>Water Resources and Rural Development</t>
  </si>
  <si>
    <t>Water Drilling/Water Facility Maintenance Equipment</t>
  </si>
  <si>
    <t>Purchase of Pool Finder and Aidu Admt 300s Ground Water Detection Equipment</t>
  </si>
  <si>
    <t>Repairs of Compressors</t>
  </si>
  <si>
    <t>Repairs of Drilling Rigs</t>
  </si>
  <si>
    <t>Repairs of Hilux Vehicle</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</si>
  <si>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</si>
  <si>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</si>
  <si>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</si>
  <si>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</si>
  <si>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</si>
  <si>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</si>
  <si>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</si>
  <si>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</si>
  <si>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</si>
  <si>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</si>
  <si>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</si>
  <si>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</si>
  <si>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</si>
  <si>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</si>
  <si>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</si>
  <si>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</si>
  <si>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</si>
  <si>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Completion of Treasury House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</si>
  <si>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</si>
  <si>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</si>
  <si>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</si>
  <si>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</si>
  <si>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</si>
  <si>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</si>
  <si>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</si>
  <si>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</si>
  <si>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</si>
  <si>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</si>
  <si>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</si>
  <si>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</si>
  <si>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</si>
  <si>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Twenty-Five (25) office Chairs</t>
  </si>
  <si>
    <t>Purchase of Office 25 Tables</t>
  </si>
  <si>
    <t>Renovation of Area Offices in 18 LGAs</t>
  </si>
  <si>
    <t>Purchase of 4 nos HP Laptop Computers @N250,000.00 each (All in one 24-b029c-12GB RAM -ITB HBD- Wins 10)</t>
  </si>
  <si>
    <t>Purchase of 10 nos HP Desktop Computers @N200,000 each</t>
  </si>
  <si>
    <t>Purchase of Scanners for Office use</t>
  </si>
  <si>
    <t>Purchase of Shredding Machines</t>
  </si>
  <si>
    <t>Purchase of Photocopiers</t>
  </si>
  <si>
    <t>Purchase of Printers</t>
  </si>
  <si>
    <t>Purchase of Binding Machines for Office use</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</si>
  <si>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</si>
  <si>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</si>
  <si>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</si>
  <si>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</si>
  <si>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</si>
  <si>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</si>
  <si>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</si>
  <si>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Street Naming</t>
  </si>
  <si>
    <t>UN-Habitat Programme</t>
  </si>
  <si>
    <t>UN-Habitat Support Programme (GCC)</t>
  </si>
  <si>
    <t>UN-Habitat Support Programme (Draw Down)</t>
  </si>
  <si>
    <t>Capacity Building/Participation in Professional Conferences and Training</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</si>
  <si>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</si>
  <si>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</si>
  <si>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</si>
  <si>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</si>
  <si>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</si>
  <si>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</si>
  <si>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</si>
  <si>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</si>
  <si>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</si>
  <si>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Purchase of Media Equipment which consists of;Projector,HDV 1080 sony recoding camera,Canon still camera D.50,Public address System,and others</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</si>
  <si>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</si>
  <si>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</si>
  <si>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</si>
  <si>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</si>
  <si>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</si>
  <si>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</si>
  <si>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Purchase of Office Furniture and Fittings,Refrigerator,File Cabinets for 10 Judicial Divisions</t>
  </si>
  <si>
    <t>Purchase of Escort Vehicle</t>
  </si>
  <si>
    <t>031801100100: ONDO STATE JUDICIAL SERVICE COMMISSION</t>
  </si>
  <si>
    <t>Fumigation</t>
  </si>
  <si>
    <t>Renovation of Quarters</t>
  </si>
  <si>
    <t>Purchase 0f office Equipment</t>
  </si>
  <si>
    <t>032600100100: MINISTRY OF JUSTICE</t>
  </si>
  <si>
    <t>Farming Out of Cases</t>
  </si>
  <si>
    <t>Jan-Nov</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</si>
  <si>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</si>
  <si>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</si>
  <si>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</si>
  <si>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</si>
  <si>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</si>
  <si>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</si>
  <si>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Provision of Window Blinds for 120 Offices of 14 by 10m</t>
  </si>
  <si>
    <t>Rent/Provision of Furniture for OPD</t>
  </si>
  <si>
    <t>Judgements Debt</t>
  </si>
  <si>
    <t>Administration of Justice</t>
  </si>
  <si>
    <t>Honourable Attorney-General and Commissioner for Justice Robe Allowance</t>
  </si>
  <si>
    <t>Accelerated Decongestion of Prisons (S.195 of the Criminal Procedure Law)</t>
  </si>
  <si>
    <t>Compensation for Victims of Boat Mishap</t>
  </si>
  <si>
    <t>Support for Criminal Justice Administration and Compilation of Appeal and Court processes</t>
  </si>
  <si>
    <t>Practicing Fee</t>
  </si>
  <si>
    <t>Procurement of 18-Seater Hiace Bus for ACJ Monitoring Committee</t>
  </si>
  <si>
    <t>Procurement and Installation of Sound proof Perkin Power Generating Set</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</si>
  <si>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</si>
  <si>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</si>
  <si>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</si>
  <si>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</si>
  <si>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</si>
  <si>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</si>
  <si>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</si>
  <si>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</si>
  <si>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</si>
  <si>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</si>
  <si>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</si>
  <si>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</si>
  <si>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</si>
  <si>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</si>
  <si>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</si>
  <si>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</si>
  <si>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</si>
  <si>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</si>
  <si>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</si>
  <si>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Purchase of office Equipment</t>
  </si>
  <si>
    <t>purchase of office Euipment</t>
  </si>
  <si>
    <t>Purchase/Rehabilitation of Vehicle</t>
  </si>
  <si>
    <t>Purchase of 3 nos Prado Jeeps for Judicial Officers</t>
  </si>
  <si>
    <t>Purchase of 6 Nos of Toyota Corolla</t>
  </si>
  <si>
    <t>Renovation of Customary Courts and Offices</t>
  </si>
  <si>
    <t>Renovation of President of the Customary Court of Appeal Quarters, Alagbaka</t>
  </si>
  <si>
    <t>Renovation of Government building</t>
  </si>
  <si>
    <t>Purchase of 10 nos of Office Chairs</t>
  </si>
  <si>
    <t>Purchase of 10 nos of Office Tables</t>
  </si>
  <si>
    <t>051300100100: MINISTRY OF YOUTH AND SPORTS DEVELOPMENT</t>
  </si>
  <si>
    <t>Sports Management</t>
  </si>
  <si>
    <t>Programmes and Activities of the Newly Established Ondo State Youth Parliament</t>
  </si>
  <si>
    <t>Preliminary Works on newly proposed project: Multipurpose Youth Centre @ Akure</t>
  </si>
  <si>
    <t>Establishment of Football Academy</t>
  </si>
  <si>
    <t>General Training/Capacity building</t>
  </si>
  <si>
    <t>Youths Parliament Assembly</t>
  </si>
  <si>
    <t>General Training and Capacities Building</t>
  </si>
  <si>
    <t>Construction of Hostel @ NYSC Camp Ikare Akoko</t>
  </si>
  <si>
    <t>Construction of Dam</t>
  </si>
  <si>
    <t>Rehabilitation of School Dam at Ajuwa Grammar School, Oke-Agbe Akoko</t>
  </si>
  <si>
    <t>Construction of Stadium</t>
  </si>
  <si>
    <t>Completion of Ondo Township Stadium</t>
  </si>
  <si>
    <t>Completion of Ore Township Stadium</t>
  </si>
  <si>
    <t>Purchase Of Office Equipment</t>
  </si>
  <si>
    <t>Maintenance/Purchase of Office Eqiupment &amp; Furniture for the 3 Zonal Offices of Youth Dept</t>
  </si>
  <si>
    <t>Purchase of Laptops and Desktop Computers,Printers &amp; PhotoCopier Machines,Fridges,AirConditioners &amp; Accessories for offices.</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</si>
  <si>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</si>
  <si>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</si>
  <si>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</si>
  <si>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</si>
  <si>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</si>
  <si>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 at N6M each</t>
  </si>
  <si>
    <t>Purchase of 1 Hilux Vans</t>
  </si>
  <si>
    <t>Purchase of 50 Seater Luxurious Bus for SSFC</t>
  </si>
  <si>
    <t>Purchase of Perkins Generator</t>
  </si>
  <si>
    <t>Purchase of Motor-Cycle</t>
  </si>
  <si>
    <t>Purchase of 5 Motorcycles for Outdoor Services with registration</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</si>
  <si>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</si>
  <si>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</si>
  <si>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</si>
  <si>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</si>
  <si>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</si>
  <si>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</si>
  <si>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</si>
  <si>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Capacity building e.g Clinics for Coaches, Technical Crew Staff etc</t>
  </si>
  <si>
    <t>Marketing/Sensitisation drive on football activities</t>
  </si>
  <si>
    <t>Internet connectivity and website design for the Agency</t>
  </si>
  <si>
    <t>Renovation of hostel (windows).</t>
  </si>
  <si>
    <t>Renovation of hostel (doors)</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</si>
  <si>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</si>
  <si>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</si>
  <si>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</si>
  <si>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</si>
  <si>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</si>
  <si>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</si>
  <si>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</si>
  <si>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</si>
  <si>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</si>
  <si>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</si>
  <si>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</si>
  <si>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</si>
  <si>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</si>
  <si>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</si>
  <si>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</si>
  <si>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Video &amp; Photo camera</t>
  </si>
  <si>
    <t>Desktop and laptops computer</t>
  </si>
  <si>
    <t>Re-roofing of office building</t>
  </si>
  <si>
    <t>18-Seater Bus</t>
  </si>
  <si>
    <t>Renovation of office building</t>
  </si>
  <si>
    <t>Educational support for PWDs</t>
  </si>
  <si>
    <t>Supportive/Offices Equipment</t>
  </si>
  <si>
    <t>Supportive Aids and Equipment (Wheel Chairs, Calipers, Cane Guide etc) for Persons with Disabilities</t>
  </si>
  <si>
    <t>Office furniture</t>
  </si>
  <si>
    <t>Chair/Table and others</t>
  </si>
  <si>
    <t>051700300100: STATE UNIVERSAL BASIC EDUCATION BOARD (SUBEB) HEADQUARTERS</t>
  </si>
  <si>
    <t>Renovation of SUBEB HQs</t>
  </si>
  <si>
    <t>Inter-Communication System at the HQTRS and LGAs</t>
  </si>
  <si>
    <t>Renovation and Procurement of furniture and office equipment for 18 LGUBEAs</t>
  </si>
  <si>
    <t>Renovation of SUBEB Annex Office at former Board of Internal Revenue Office</t>
  </si>
  <si>
    <t>Provision of Furniture items for Mega Schools in the L.G Areas</t>
  </si>
  <si>
    <t>UBEC Contribution</t>
  </si>
  <si>
    <t>UBEC Contribution (Draw -Down</t>
  </si>
  <si>
    <t>SUBEB Contribution</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</si>
  <si>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</si>
  <si>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</si>
  <si>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</si>
  <si>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</si>
  <si>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</si>
  <si>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</si>
  <si>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</si>
  <si>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</si>
  <si>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</si>
  <si>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</si>
  <si>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</si>
  <si>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</si>
  <si>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</si>
  <si>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</si>
  <si>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</si>
  <si>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</si>
  <si>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</si>
  <si>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</si>
  <si>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</si>
  <si>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Purchase new editions of 5 sets Encyclopedia Americana, 5 set of Nigeriana Encyclopedia and 5 set British Encyclopedia</t>
  </si>
  <si>
    <t>Training and capacity building for 30 members of staff on Library Administration and management</t>
  </si>
  <si>
    <t>Library System Automation</t>
  </si>
  <si>
    <t>Automation of the Library System and Installation of Internet Facilities Phase II</t>
  </si>
  <si>
    <t>Construction of 1 Online Catalogue in the State Library, purchase of 5 computers and accessories</t>
  </si>
  <si>
    <t>Purchase of Furniture and Fittings</t>
  </si>
  <si>
    <t>Purchase of chairs</t>
  </si>
  <si>
    <t>Purchase of tables</t>
  </si>
  <si>
    <t>Purchase of window blinds</t>
  </si>
  <si>
    <t>Purchase of shelves</t>
  </si>
  <si>
    <t>Purchase of laptops for SIFINS/Anti Virus</t>
  </si>
  <si>
    <t>Construction of online E-library</t>
  </si>
  <si>
    <t>10 executive tables, 10 executive chairs, 3 upholstery settee for the offices of The Chairman, The Director and Secretary</t>
  </si>
  <si>
    <t>Purchase of Library Furniture and Fittings</t>
  </si>
  <si>
    <t>Purchase of Reading Carrels</t>
  </si>
  <si>
    <t>051701800100: RUFUS GIWA POLYTECHNIC, OWO</t>
  </si>
  <si>
    <t>Administrative Building Construction (Completion of Rectory, Registry and Bursary Buildings)</t>
  </si>
  <si>
    <t>Construction of indoor games structures</t>
  </si>
  <si>
    <t>Renovation of Existing Structures</t>
  </si>
  <si>
    <t>Purchase of Vehicles for Principal Officers</t>
  </si>
  <si>
    <t>Special Intervention</t>
  </si>
  <si>
    <t>Special Intervention from State Government</t>
  </si>
  <si>
    <t>Enhancing Skills and Knowledge (General)</t>
  </si>
  <si>
    <t>051702100100: ADEKUNLE AJASIN UNIVERSITY, AKUNGBA AKOKO</t>
  </si>
  <si>
    <t>Construction of School Building</t>
  </si>
  <si>
    <t>Construction of AAUA International Secondary School</t>
  </si>
  <si>
    <t>PROPOSED ENTREPRENEURSHIP CENTRE WORKSHOP</t>
  </si>
  <si>
    <t>Construction of AAUA Business School, Akure</t>
  </si>
  <si>
    <t>CONSTRUCTION OF STUDENTS'HOSTEL ON THE CAMPUS</t>
  </si>
  <si>
    <t>Asphalt Laying of Roads</t>
  </si>
  <si>
    <t>Asphalt Laying of Ceremonial Road Serving the Senate Building</t>
  </si>
  <si>
    <t>Asphalt Laying of Road Serving Faculty of Social and Management Science and Nelson Mandela Lecture Theatre</t>
  </si>
  <si>
    <t>Special Intervention Fund</t>
  </si>
  <si>
    <t>051702100200: ONDO STATE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</si>
  <si>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</si>
  <si>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</si>
  <si>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</si>
  <si>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</si>
  <si>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</si>
  <si>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</si>
  <si>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</si>
  <si>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</si>
  <si>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</si>
  <si>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</si>
  <si>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Construction of Administrative Building</t>
  </si>
  <si>
    <t>Construction of Principal Staff Quarters</t>
  </si>
  <si>
    <t>Completion of On-Going Projects</t>
  </si>
  <si>
    <t>Purchase of vehicle</t>
  </si>
  <si>
    <t>Electrification Projects</t>
  </si>
  <si>
    <t>Supply of Furniture Equipment and others</t>
  </si>
  <si>
    <t>Furnishing of Health Centre</t>
  </si>
  <si>
    <t>Supply of Library books and journals</t>
  </si>
  <si>
    <t>Purchase of Laboratory/Teaching Equipment</t>
  </si>
  <si>
    <t>Supply of Furniture</t>
  </si>
  <si>
    <t>Accreditation of Programme</t>
  </si>
  <si>
    <t>Accreditation of Programme by NUC</t>
  </si>
  <si>
    <t>Accreditation Equipment</t>
  </si>
  <si>
    <t>Channelization Project</t>
  </si>
  <si>
    <t>Dredging and Channelization</t>
  </si>
  <si>
    <t>Insurance of University Assets</t>
  </si>
  <si>
    <t>051702100300: ONDO STATE UNIVERSITY OF MEDICAL SCIENCES</t>
  </si>
  <si>
    <t>Provision of University Facilities</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</si>
  <si>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</si>
  <si>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</si>
  <si>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</si>
  <si>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</si>
  <si>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</si>
  <si>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</si>
  <si>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</si>
  <si>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</si>
  <si>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</si>
  <si>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</si>
  <si>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</si>
  <si>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</si>
  <si>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</si>
  <si>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</si>
  <si>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Payment of Rent/Renovation of (Newly Acquired) Office Building</t>
  </si>
  <si>
    <t>Payment of Rent/Renovation of (Newly Acquired) office Building</t>
  </si>
  <si>
    <t>Purchase of office equipment/furniture</t>
  </si>
  <si>
    <t>051705400700: ZONAL TEACHING SERVICE COMMISSION, OKITIPUPA</t>
  </si>
  <si>
    <t>Renovation of Offices/Purchase of Office Equipment</t>
  </si>
  <si>
    <t>PURCHASE OF OFFICE EQUIPMENT</t>
  </si>
  <si>
    <t>None-March</t>
  </si>
  <si>
    <t>051705400800: ZONAL TEACHING SERVICE COMMISSION, ONDO</t>
  </si>
  <si>
    <t>Construction of Security Post/Purchase of Office Equipment</t>
  </si>
  <si>
    <t>051705400900: ZONAL TEACHING SERVICE COMMISSION, OWENA</t>
  </si>
  <si>
    <t>PURCHASAE OF OFFICE EQUIPMENT</t>
  </si>
  <si>
    <t>051705401000: ZONAL TEACHING SERVICE COMMISSION, OWO</t>
  </si>
  <si>
    <t>Drainage and Erosion Control/Renovation of Offices</t>
  </si>
  <si>
    <t>Drainage and erosion control/Renovation of office</t>
  </si>
  <si>
    <t>052100100100: MINISTRY OF HEALTH</t>
  </si>
  <si>
    <t>Establishment of Treatment Center (Special Cases)</t>
  </si>
  <si>
    <t>Establishment of Cancer Treatment Center, Owo</t>
  </si>
  <si>
    <t>Cancer Control Programme</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</si>
  <si>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</si>
  <si>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</si>
  <si>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</si>
  <si>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</si>
  <si>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</si>
  <si>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</si>
  <si>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</si>
  <si>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Infectious Disease Hospital, Igbatoro Raod</t>
  </si>
  <si>
    <t>Health Research and Development</t>
  </si>
  <si>
    <t>Printing of Free Health Cards</t>
  </si>
  <si>
    <t>Accreditation, Registration and Monitoring of Private Health Facilities</t>
  </si>
  <si>
    <t>Accreditation, Compliance, Process, Certification and Monitoring of Public Health Facilities</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</si>
  <si>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</si>
  <si>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</si>
  <si>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</si>
  <si>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</si>
  <si>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</si>
  <si>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</si>
  <si>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</si>
  <si>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</si>
  <si>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</si>
  <si>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</si>
  <si>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</si>
  <si>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</si>
  <si>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</si>
  <si>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</si>
  <si>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</si>
  <si>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</si>
  <si>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</si>
  <si>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</si>
  <si>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Regulation and Research into Herbal Medcine</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</si>
  <si>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</si>
  <si>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</si>
  <si>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</si>
  <si>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</si>
  <si>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</si>
  <si>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</si>
  <si>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</si>
  <si>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</si>
  <si>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Logistics Management Information System</t>
  </si>
  <si>
    <t>Rehabilitation of Central Medical Store</t>
  </si>
  <si>
    <t>Rehabilitation of existing building Central Medical Store, Ondo Road</t>
  </si>
  <si>
    <t>Completion of abandoned building at Central Medical Store, Ondo Road</t>
  </si>
  <si>
    <t>Pharmaceutical Programmes</t>
  </si>
  <si>
    <t>Drug Abuse Control Activities</t>
  </si>
  <si>
    <t>Inspection of Pharmaceutical Premises and Patient Medicine Shops</t>
  </si>
  <si>
    <t>Task force on Counterfeit and Fake drugs</t>
  </si>
  <si>
    <t>Pharmacists Council of Nig. Activities</t>
  </si>
  <si>
    <t>Covid-19 Response: Free Health Drugs/Laboratory Reagents</t>
  </si>
  <si>
    <t>Logistics Management and Coordinating Unit (LMCU)</t>
  </si>
  <si>
    <t>Pharmaceutical Management Programmes and Activities</t>
  </si>
  <si>
    <t>Integrated Sustainable Drugs and Commodity supply</t>
  </si>
  <si>
    <t>Purchase of Office Equipments</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</si>
  <si>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</si>
  <si>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</si>
  <si>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</si>
  <si>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</si>
  <si>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</si>
  <si>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</si>
  <si>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</si>
  <si>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</si>
  <si>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</si>
  <si>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</si>
  <si>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</si>
  <si>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</si>
  <si>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</si>
  <si>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</si>
  <si>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</si>
  <si>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</si>
  <si>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Reproductive Health</t>
  </si>
  <si>
    <t>Neglected Tropical Disease.</t>
  </si>
  <si>
    <t>Malarial Control Project</t>
  </si>
  <si>
    <t>Malaria and Nutrition Intervention project (counterpart fund)</t>
  </si>
  <si>
    <t>Malaria Control -AFDP funded(Drawdown)</t>
  </si>
  <si>
    <t>FGN/WBank Support for Covid-19 Response</t>
  </si>
  <si>
    <t>Fumigation and Deratification of Offices, Stores and HQTRS</t>
  </si>
  <si>
    <t>Renovation of Toilets facilities at HQRTS</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</si>
  <si>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</si>
  <si>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</si>
  <si>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</si>
  <si>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</si>
  <si>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</si>
  <si>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</si>
  <si>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</si>
  <si>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</si>
  <si>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</si>
  <si>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</si>
  <si>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</si>
  <si>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</si>
  <si>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</si>
  <si>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Capacity Building of Health Workers on Roll Back Malaria during Covid-19 pandemic</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</si>
  <si>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</si>
  <si>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</si>
  <si>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</si>
  <si>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</si>
  <si>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</si>
  <si>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</si>
  <si>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</si>
  <si>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</si>
  <si>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</si>
  <si>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</si>
  <si>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Community Engagement on Covid-19</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</si>
  <si>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</si>
  <si>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</si>
  <si>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</si>
  <si>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</si>
  <si>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Personal Protective Equipment (PPE) for Covid-19 control</t>
  </si>
  <si>
    <t>Nigeria State Health Investment Project (NSHIP)</t>
  </si>
  <si>
    <t>Nigeria State Health Investment Project Credit (World Bank Assisted)</t>
  </si>
  <si>
    <t>Construction of Office Building</t>
  </si>
  <si>
    <t>Expansion of Primary Health Care Board Office Complex</t>
  </si>
  <si>
    <t>Laboratory/Hospital Equipment</t>
  </si>
  <si>
    <t>Purchase of Laboratory Equipment(Microscope, etc)</t>
  </si>
  <si>
    <t>Purchase of Hospital Equipment</t>
  </si>
  <si>
    <t>Purchase of Chairs</t>
  </si>
  <si>
    <t>Purchase of Tables</t>
  </si>
  <si>
    <t>Purchase of Computers</t>
  </si>
  <si>
    <t>Purchase of Scanners</t>
  </si>
  <si>
    <t>National Primary Health Care fund Drawdown</t>
  </si>
  <si>
    <t>Basic Health Care Provision Fund-GCF</t>
  </si>
  <si>
    <t>052110200100: HOSPITALS MANAGEMENT BOARD</t>
  </si>
  <si>
    <t>Renovation of HMB Headquarters</t>
  </si>
  <si>
    <t>Maintenance, Renovation, Furnishing of Hospitals &amp; Other Health Facilities.</t>
  </si>
  <si>
    <t>Purchase of Branded HP Desktop Computer Set for HMB Quarters 10 Nos @ N0.55 each with Printer</t>
  </si>
  <si>
    <t>Human Resources Management System (Software &amp; Hardware)</t>
  </si>
  <si>
    <t>Provision of Beddings/Medical Equipment</t>
  </si>
  <si>
    <t>Purchase of Beds &amp; Mattresses, Nurse and Patient Dresses for all SSH &amp; GHS</t>
  </si>
  <si>
    <t>Hospital Infection Control against Covid-19</t>
  </si>
  <si>
    <t>Training and Manpower Development</t>
  </si>
  <si>
    <t>052110300100: BOARD OF ALTERNATIVE MEDICINE</t>
  </si>
  <si>
    <t>Establishment of Herbal Garden</t>
  </si>
  <si>
    <t>Procurement of Office Furniture/Equipment</t>
  </si>
  <si>
    <t>Purchase of 2 Nos of HP Laptops</t>
  </si>
  <si>
    <t>Purchase of 1 No 32'' LG Flat screen TV set</t>
  </si>
  <si>
    <t>Purchase of Office/Conference Chairs</t>
  </si>
  <si>
    <t>Purchase of Conference Table</t>
  </si>
  <si>
    <t>Improvement to Human Health (General)</t>
  </si>
  <si>
    <t>Tiling of Office</t>
  </si>
  <si>
    <t>052110400100: SCHOOL OF NURSING</t>
  </si>
  <si>
    <t>Accreditation Exercise</t>
  </si>
  <si>
    <t>Construction of Matrons Quarters for SON/SOM</t>
  </si>
  <si>
    <t>Provision of sporting facilities &amp; NISONMG</t>
  </si>
  <si>
    <t>Re-Roofing of Classrooms</t>
  </si>
  <si>
    <t>Library (Journals)</t>
  </si>
  <si>
    <t>Procurement of reagents/consumables</t>
  </si>
  <si>
    <t>Construction of Sick Bay for SON</t>
  </si>
  <si>
    <t>Office Equipment for SON</t>
  </si>
  <si>
    <t>Payment of allowance for guest lecturers</t>
  </si>
  <si>
    <t>Florence Night gale speech contest</t>
  </si>
  <si>
    <t>Provision of Office Furniture and Internet services for SON</t>
  </si>
  <si>
    <t>Landscaping and Beautification of the Schools of Nursing and Midwifery</t>
  </si>
  <si>
    <t>Procurement of Anatomical Models for SON</t>
  </si>
  <si>
    <t>Procurement of Equipment for the Demonstration Room</t>
  </si>
  <si>
    <t>Re-Roofing of Administrative Block</t>
  </si>
  <si>
    <t>1. Accreditation Fees to N&amp;MCN - 1,000,000 2. Pre-accreditation exercises (twice) by MOH - 700,000 3. Painting of existing classrooms, admin., auditorium &amp; hostel blocks - 900,000 4. Clearing bushy environment - 150,000 5. Hotel accommodation of 6 accreditation team members @ 10,000 per room each for 5 days - 300,000 6. Feeding &amp; refreshment o</t>
  </si>
  <si>
    <t>March-May</t>
  </si>
  <si>
    <t>052110400200: SCHOOL OF MIDWIFERY</t>
  </si>
  <si>
    <t>Construction/Renovation of School Buildings</t>
  </si>
  <si>
    <t>Renovation of Existing Facilities/Procurement of Consumables</t>
  </si>
  <si>
    <t>Re-Roofing of 3 Hostel Buildings</t>
  </si>
  <si>
    <t>Payment of Allowance for Guest Lecturers</t>
  </si>
  <si>
    <t>Purchase of Library Textbooks</t>
  </si>
  <si>
    <t>Accreditation of School of Midwifery and other Activities of N&amp;MCN</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</si>
  <si>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</si>
  <si>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</si>
  <si>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</si>
  <si>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</si>
  <si>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</si>
  <si>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</si>
  <si>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</si>
  <si>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</si>
  <si>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</si>
  <si>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</si>
  <si>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Procurement of Diesel for/Servicing of Power Generating Set</t>
  </si>
  <si>
    <t>Construction of E-Library</t>
  </si>
  <si>
    <t>Fumigation of Classrooms, Hostels and Offices</t>
  </si>
  <si>
    <t>052111500100: EMERGENCY RESPONSE SERVICE</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</si>
  <si>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</si>
  <si>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</si>
  <si>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</si>
  <si>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</si>
  <si>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</si>
  <si>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</si>
  <si>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</si>
  <si>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Procurement of Medicament &amp; Consumables</t>
  </si>
  <si>
    <t>Basic Health Care Provision Fund -Emergency Response Service (Draw down)</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</si>
  <si>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</si>
  <si>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</si>
  <si>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</si>
  <si>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</si>
  <si>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</si>
  <si>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</si>
  <si>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</si>
  <si>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</si>
  <si>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</si>
  <si>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</si>
  <si>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</si>
  <si>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Construction of Parking space for hospital Principal Officers.</t>
  </si>
  <si>
    <t>Purchase of Personality Assessment Instrument.</t>
  </si>
  <si>
    <t>Purchase of 10 units of Air conditioner and Installation.</t>
  </si>
  <si>
    <t>053501600100: STATE ENVIRONMENTAL PROTECTION AGENCY</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</si>
  <si>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</si>
  <si>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</si>
  <si>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</si>
  <si>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</si>
  <si>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</si>
  <si>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</si>
  <si>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</si>
  <si>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</si>
  <si>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</si>
  <si>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</si>
  <si>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</si>
  <si>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</si>
  <si>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</si>
  <si>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</si>
  <si>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</si>
  <si>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Vehicle Spare Parts</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</si>
  <si>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</si>
  <si>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</si>
  <si>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</si>
  <si>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</si>
  <si>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</si>
  <si>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</si>
  <si>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</si>
  <si>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</si>
  <si>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</si>
  <si>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</si>
  <si>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</si>
  <si>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Public Waste Collection</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</si>
  <si>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</si>
  <si>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</si>
  <si>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</si>
  <si>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</si>
  <si>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</si>
  <si>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</si>
  <si>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</si>
  <si>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</si>
  <si>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</si>
  <si>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</si>
  <si>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</si>
  <si>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</si>
  <si>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</si>
  <si>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055100100100: MINISTRY OF LOCAL GOVERNMENT AND CHIEFTAINCY AFFAIRS</t>
  </si>
  <si>
    <t>Renovation of office (i) P.S Office, DFA Office and Others (ii) Conference Room (iii) H.Sc's Office</t>
  </si>
  <si>
    <t>UPGRADING OF CONFERENCE ROOM, RENOVATION OF OFFICES</t>
  </si>
  <si>
    <t>Purchase of Computer Set/Laptop</t>
  </si>
  <si>
    <t>Provision of Office Equipment and Furniture</t>
  </si>
  <si>
    <t>Purchase of Digital Video camera/Still camera and editing Machine for the Press unit</t>
  </si>
  <si>
    <t>Purchase/Maintenance of Vehicle</t>
  </si>
  <si>
    <t>Repair of Motor Vehicles in the Ministry</t>
  </si>
  <si>
    <t>Renovation Building</t>
  </si>
  <si>
    <t>Renovation of Obas' House</t>
  </si>
  <si>
    <t>Completion of Oba's House</t>
  </si>
  <si>
    <t>055100100200: LOCAL GOVERNMENT SERVICE COMMISSION</t>
  </si>
  <si>
    <t>Perimeter Fence</t>
  </si>
  <si>
    <t>Perimeter Fencing of Local Government Staff Training School, Itaogbolu</t>
  </si>
  <si>
    <t>Construction of Building/Computerisation</t>
  </si>
  <si>
    <t>Building/Stocking of ICT Office at the Local Govt Service Commission</t>
  </si>
  <si>
    <t>Computerization of Personnel Profile</t>
  </si>
  <si>
    <t>055200100100: MINISTRY OF COMMUNITY DEVELOPMENT AND COOPERATIVES</t>
  </si>
  <si>
    <t>055200200100: ONDO STATE COMMUNITY AND SOCIAL DEVELOPMENT AGENCY</t>
  </si>
  <si>
    <t>Community and Social Development Project</t>
  </si>
  <si>
    <t>Community and Social Development Project Counterpart</t>
  </si>
  <si>
    <t>Community and Social Development Project -Draw Down</t>
  </si>
  <si>
    <t>CSDP: Ondo State Covid-19 Action Response and Economic Stimulus (Provision of Basic Infrastructure and Social Services)</t>
  </si>
  <si>
    <t>Purchase of Motor Vehicle</t>
  </si>
  <si>
    <t>Purchase of Hilux</t>
  </si>
  <si>
    <t>Purchase of Toyota Corolla</t>
  </si>
  <si>
    <t>023400100100: MINISTRY OF WORKS AND INFRASTRUCTURE</t>
  </si>
  <si>
    <t>Construction of New Laboratory Building</t>
  </si>
  <si>
    <t>Building of new laboratory building for quality control and its equipment</t>
  </si>
  <si>
    <t>procurement and installation of CCTV Cameras in Engineering building</t>
  </si>
  <si>
    <t>Feb-Sept</t>
  </si>
  <si>
    <t>Procurement of 20nos Laptop computers@320,000 for Hon.Comm,S.A,P.S, Directors, Budget Officer, salary unit, including project office and final accounts</t>
  </si>
  <si>
    <t>March-Sept</t>
  </si>
  <si>
    <t>Purchase of measuring wheels and light equipment</t>
  </si>
  <si>
    <t>March-April</t>
  </si>
  <si>
    <t>Media and Publicity</t>
  </si>
  <si>
    <t>Completion &amp; Maintenance of Engineering building</t>
  </si>
  <si>
    <t>Internet Equipment Procurement &amp; subcsription,Webportal, design softwares packages</t>
  </si>
  <si>
    <t>March-Dec</t>
  </si>
  <si>
    <t>Procurement of e-books for Engineers in the Ministry</t>
  </si>
  <si>
    <t>April-Aug</t>
  </si>
  <si>
    <t>Capacity building for Engineers and other Professionals:Conferences,workshop,COREN and Others</t>
  </si>
  <si>
    <t>April-Dec</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</si>
  <si>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</si>
  <si>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</si>
  <si>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</si>
  <si>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</si>
  <si>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</si>
  <si>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</si>
  <si>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</si>
  <si>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</si>
  <si>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</si>
  <si>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</si>
  <si>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</si>
  <si>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</si>
  <si>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</si>
  <si>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</si>
  <si>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</si>
  <si>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</si>
  <si>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</si>
  <si>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April-Sept</t>
  </si>
  <si>
    <t>Maintenance of Existing Fire Fighting Vehicles</t>
  </si>
  <si>
    <t>Purchase of Diesel for Fire Services</t>
  </si>
  <si>
    <t>General Maintenance (Water Fountain,Dews,Lawns and Walkways</t>
  </si>
  <si>
    <t>Maintenance of Traffic Lights/Signals</t>
  </si>
  <si>
    <t>Grading/Shaping/Earth Drains</t>
  </si>
  <si>
    <t>Fire Fighting Equipment</t>
  </si>
  <si>
    <t>Procurement of Fire Fighting Accessories, Lubricants/ Comp Foams, Uniform/Protective Clothing</t>
  </si>
  <si>
    <t>Purchase of 15 nos Laptop Computers @ N320,000 for PS, Directors, Budget Officer, Salary Unit including Project Office and Final Accounts.</t>
  </si>
  <si>
    <t>Purchase of 4 nos Hand Rollers and 5 nos Odometer (Measuring wheels)</t>
  </si>
  <si>
    <t>Purchase of 10 nos Desktop Computers with Accessories @N270,000 per set</t>
  </si>
  <si>
    <t>Deployment of Inter-Comm Facilities in Ministry of Works H/Q</t>
  </si>
  <si>
    <t>Networking of Cad room in Planning department</t>
  </si>
  <si>
    <t>Transformer/Electric Power Supply</t>
  </si>
  <si>
    <t>Maintenance of Street Light</t>
  </si>
  <si>
    <t>Connection of Street Light to Dedicated Line</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</si>
  <si>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</si>
  <si>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</si>
  <si>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</si>
  <si>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</si>
  <si>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</si>
  <si>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</si>
  <si>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</si>
  <si>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</si>
  <si>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</si>
  <si>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</si>
  <si>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Renovation/Upgrade of Office</t>
  </si>
  <si>
    <t>Upgrading of the Existing Fire Station.</t>
  </si>
  <si>
    <t>Fire Fighting Trucks</t>
  </si>
  <si>
    <t>Purchase of 2 Fire fighting Trucks</t>
  </si>
  <si>
    <t>Capacity Building of Engineers and other Professionals: Conferences, Workshops, COREN and Others</t>
  </si>
  <si>
    <t>052102600100: ONDO STATE UNIVERSITY OF MEDICAL SCIENCES TEACHING HOSPITAL</t>
  </si>
  <si>
    <t>Purchase of Laptop and Desktop Computers with Accessories</t>
  </si>
  <si>
    <t>Purchase of Office Chairs for Administrative Block at Medical Village, Hospital Consultant Offices</t>
  </si>
  <si>
    <t>Purchase of Tables for Administrative Block at Medical Village, Hospital Consultant Offices</t>
  </si>
  <si>
    <t>Purchase of Cabinets for Administrative Block at Medical Village, Hospital Consultant Offices</t>
  </si>
  <si>
    <t>Purchase of Air Conditioners for Administrative Block at Medical Village, Hospital Consultant Offices</t>
  </si>
  <si>
    <t>Purchase of Refrigerators</t>
  </si>
  <si>
    <t>Construction/Renovation of Hospitals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</si>
  <si>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</si>
  <si>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</si>
  <si>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Partitioning of Spaces for Offices</t>
  </si>
  <si>
    <t>Construction of Perimeter Fence and Landscaping at Medical Village</t>
  </si>
  <si>
    <t>Completion of Work in the Wards at Medical Village</t>
  </si>
  <si>
    <t>Equipping New Facility at Medical Village</t>
  </si>
  <si>
    <t>Construction of Dedicated Electricity Lines to SSHA and SSHO</t>
  </si>
  <si>
    <t>Renovation of Wards and Residential Quarters</t>
  </si>
  <si>
    <t>Provision of Medical Equipment</t>
  </si>
  <si>
    <t>Deployment of Electronic Medical Record Information System</t>
  </si>
  <si>
    <t>Upgrading/Repair of Medical Equipment of the Existing Facilities</t>
  </si>
  <si>
    <t>Magnetic Resonance Imaging Machicine</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</si>
  <si>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</si>
  <si>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</si>
  <si>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</si>
  <si>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</si>
  <si>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</si>
  <si>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</si>
  <si>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</si>
  <si>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051705500100: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</si>
  <si>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</si>
  <si>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</si>
  <si>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</si>
  <si>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Purchase of Furniture for BATVE: office tables &amp; chairs, office waterproof file cabinets, visitor chairs, refrigerators, etc</t>
  </si>
  <si>
    <t>Purchase of Machine/Maintenance of Tools</t>
  </si>
  <si>
    <t>Procurement of Mowers</t>
  </si>
  <si>
    <t>Jan-June</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</si>
  <si>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</si>
  <si>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</si>
  <si>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</si>
  <si>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</si>
  <si>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</si>
  <si>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</si>
  <si>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</si>
  <si>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Rehabilitate/Upgrade PHS Akure to Production Centre (phase I): removing and fixing of damaged ceiling asbestos, painting and refurbishing of blocks of classrooms</t>
  </si>
  <si>
    <t>Renovation of PHS: Roofing of Classrooms, Plumbing works &amp; Demolition of Damaged Walls</t>
  </si>
  <si>
    <t>Jan-July</t>
  </si>
  <si>
    <t>Renovation of BATVE Headquarters/Annexe Offices Akure: Roofing and Roof Covering, Windows Frame replacement,replacement of damaged doors,electrical installation,walls painting,plumbing works</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</si>
  <si>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</si>
  <si>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</si>
  <si>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</si>
  <si>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</si>
  <si>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</si>
  <si>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Technical and Vocational Education and Training (Tvet) Development</t>
  </si>
  <si>
    <t>023305100100: MINISTRY OF NATURAL RESOURCES</t>
  </si>
  <si>
    <t>Regeneration, Conservation, Forest Protection and Wildlife Resources</t>
  </si>
  <si>
    <t>Coppice Management of Team Plantations</t>
  </si>
  <si>
    <t>Phase 1 Infrastructural Development of Osse River Park</t>
  </si>
  <si>
    <t>Enumeration of Encroachers/Farmers in the State Forest Reserve for Revenue Drive for the State Government</t>
  </si>
  <si>
    <t>Raising of Teak Seedlings</t>
  </si>
  <si>
    <t>Raising of Gmelina Seedlings</t>
  </si>
  <si>
    <t>Planting of Teak Seedlings</t>
  </si>
  <si>
    <t>Planting of Gmelina Seedlings</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</si>
  <si>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</si>
  <si>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</si>
  <si>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</si>
  <si>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</si>
  <si>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Regular Data Collection within and outside the State in order to inject observable innovation to boost the revenue generation in the State</t>
  </si>
  <si>
    <t>Printing of Security Documents for Timber Exploitation</t>
  </si>
  <si>
    <t>Casting of Hammers for the Ministry</t>
  </si>
  <si>
    <t>Evaluation Studies/Impact Assessment</t>
  </si>
  <si>
    <t>Purchase of Vehicles for the Ministry</t>
  </si>
  <si>
    <t>Purchase of Motorcycles for the Ministry</t>
  </si>
  <si>
    <t>purchase of 6 nos. laptop computer for planning officers and accounts section</t>
  </si>
  <si>
    <t>General maintenance of existing plantations (Enrichment planting)</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</si>
  <si>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</si>
  <si>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</si>
  <si>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</si>
  <si>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</si>
  <si>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</si>
  <si>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</si>
  <si>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</si>
  <si>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</si>
  <si>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</si>
  <si>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</si>
  <si>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Resuscitation of Moribund Atejere Control Post</t>
  </si>
  <si>
    <t>Raising of Indigenous Seedlings</t>
  </si>
  <si>
    <t>Planting of Indeginous Seedlings</t>
  </si>
  <si>
    <t>Maintenance of existing planted plantations</t>
  </si>
  <si>
    <t>Produce Inspection Services</t>
  </si>
  <si>
    <t>Supervision of grading</t>
  </si>
  <si>
    <t>Supervision of Anti-Smuggling Activities</t>
  </si>
  <si>
    <t>Purchase of 3 million Cocoa Seal at N9.00k each</t>
  </si>
  <si>
    <t>Rehabilitation of Produce Training School, Ondo</t>
  </si>
  <si>
    <t>Production of Specialized Documents for Produce and Allied Activities</t>
  </si>
  <si>
    <t>Completion of Control Posts at Usual, Ibuji, Okeigbo and Ifon</t>
  </si>
  <si>
    <t>Pest Control Activities at Warehouses and Processing Factories</t>
  </si>
  <si>
    <t>Quality Control at Warehouses and Processing Factories</t>
  </si>
  <si>
    <t>Ronavation of Produce Zonal and Area Office across the State</t>
  </si>
  <si>
    <t>Office of the Special Assistant to Governor on Natural Resources</t>
  </si>
  <si>
    <t>Kitting of Uniform Staff for Produce</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</si>
  <si>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</si>
  <si>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</si>
  <si>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</si>
  <si>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</si>
  <si>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</si>
  <si>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Drawdown for REDD+</t>
  </si>
  <si>
    <t>053500100100: MINISTRY OF ENVIRONMENT</t>
  </si>
  <si>
    <t>Tree Planting/Landscaping/Beautification</t>
  </si>
  <si>
    <t>i). Management of Nurseries, Raising of Assorted Tree Seedlings and Planting of Urban Trees and Ornaments. Planting along Airport Road, Fiwasaye and Agbogbo Areas</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</si>
  <si>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</si>
  <si>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</si>
  <si>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</si>
  <si>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</si>
  <si>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Production of Information, Education and Communication (IEC) materials</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</si>
  <si>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</si>
  <si>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</si>
  <si>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</si>
  <si>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</si>
  <si>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</si>
  <si>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Mineral investigation/exploration</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</si>
  <si>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</si>
  <si>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</si>
  <si>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</si>
  <si>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</si>
  <si>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</si>
  <si>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Maintenance of River Courses across the State</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</si>
  <si>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</si>
  <si>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</si>
  <si>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</si>
  <si>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</si>
  <si>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</si>
  <si>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</si>
  <si>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Purchase of tools, Laboratory chemicals,field maintenance equipment, Kits and Wares, safety boots.</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</si>
  <si>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</si>
  <si>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</si>
  <si>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</si>
  <si>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</si>
  <si>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</si>
  <si>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Fumigation of All Schools in Ondo State</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</si>
  <si>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</si>
  <si>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</si>
  <si>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</si>
  <si>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</si>
  <si>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</si>
  <si>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</si>
  <si>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</si>
  <si>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</si>
  <si>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</si>
  <si>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 of 6 complete systems RAM 4GB,HDD 500GB, UPS 1.2KVA</t>
  </si>
  <si>
    <t>purchase of laptop system RAM 4GB,HDD 500GB, COREi3 15" screen</t>
  </si>
  <si>
    <t>purchase of 2 canon 3500 lumen projectors with screen remote</t>
  </si>
  <si>
    <t>General Renovation of Headquarters offices and the offices Annex(Laboratory)</t>
  </si>
  <si>
    <t>Purchase/Refurbishment of Government Vehicle</t>
  </si>
  <si>
    <t>Purchase of One Hilux</t>
  </si>
  <si>
    <t>Refurbishment of Government Vehicle</t>
  </si>
  <si>
    <t>Procurement of New Swamp Excavator with 13.5 meters long reach</t>
  </si>
  <si>
    <t>Procurement of TVS Honda Dispatch Motor Cycle</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</si>
  <si>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</si>
  <si>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</si>
  <si>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</si>
  <si>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</si>
  <si>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</si>
  <si>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</si>
  <si>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Purchase of 7 1.4ft inches office table</t>
  </si>
  <si>
    <t>purchase of 10 of diplomat swivel chair</t>
  </si>
  <si>
    <t>purchase of 608 office chairs,10 of 107 office chairs</t>
  </si>
  <si>
    <t>purchase of 10 units 20 inches OX fans</t>
  </si>
  <si>
    <t>printing of Letter Heads, Files,Jackets,Sealed Stickers</t>
  </si>
  <si>
    <t>011100300100: ONDO STATE BOUNDARY COMMISSION</t>
  </si>
  <si>
    <t>Purchase of ICT/Office Equipment</t>
  </si>
  <si>
    <t>Purchase of Video Camera</t>
  </si>
  <si>
    <t>Purchase of 1 Photocopier</t>
  </si>
  <si>
    <t>Purchase of 2HP laptops</t>
  </si>
  <si>
    <t>Painting of Office Complex</t>
  </si>
  <si>
    <t>Purchase of Sliding Windows</t>
  </si>
  <si>
    <t>Purchase of Conference Tables</t>
  </si>
  <si>
    <t>Purchase of Conference Chairs</t>
  </si>
  <si>
    <t>Purchase of 5 Executive Tables</t>
  </si>
  <si>
    <t>Purchase of Gubabi Steel Shelves</t>
  </si>
  <si>
    <t>Purchase of 100 yards of Window blinds for 12 Office Windows</t>
  </si>
  <si>
    <t>Purchase of Plants and Equipment</t>
  </si>
  <si>
    <t>Purchase of 1 Power Generating Set</t>
  </si>
  <si>
    <t>011102100200: LIAISON OFFICE, ABUJA</t>
  </si>
  <si>
    <t>Maintenance of Governor's Lodge, Abuja</t>
  </si>
  <si>
    <t>Re-roofing/Renovation of Governor's Lodge and other Abuja Properties</t>
  </si>
  <si>
    <t>051705600100: ONDO STATE SCHOLARSHIP BOARD</t>
  </si>
  <si>
    <t>Purchase of Hilux Vehicle</t>
  </si>
  <si>
    <t>Purchase of Executive Chairs</t>
  </si>
  <si>
    <t>Purchase of 3 Executive Tables</t>
  </si>
  <si>
    <t>Hosting of Official Website</t>
  </si>
  <si>
    <t>Purchase of 2 hp Desktop Computers with Accessories</t>
  </si>
  <si>
    <t>Purchase of 3 nos HP Laptop Computers</t>
  </si>
  <si>
    <t>Purchase of 3 (Three) OX Fan</t>
  </si>
  <si>
    <t>Maintenance of Official Website</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</si>
  <si>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</si>
  <si>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</si>
  <si>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</si>
  <si>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</si>
  <si>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</si>
  <si>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</si>
  <si>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</si>
  <si>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</si>
  <si>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</si>
  <si>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011101200100: ONDO STATE INVESTMENT PROMOTION AGENCY (ONDIPA)</t>
  </si>
  <si>
    <t>Establishment of Industrial Park</t>
  </si>
  <si>
    <t>Ondo South Industrial Park Annex Topographical Survey @20m</t>
  </si>
  <si>
    <t>Industrial Park Topographical Survey @35m each (Ondo North &amp; Ondo Central)</t>
  </si>
  <si>
    <t>Industrial City Survey Plan (3 Senatorial Districts)</t>
  </si>
  <si>
    <t>Monitoring and Supervision of PPP Project/Revenue Tracking</t>
  </si>
  <si>
    <t>Community Relations (3 Senatorial Districts)</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</si>
  <si>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</si>
  <si>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</si>
  <si>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</si>
  <si>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</si>
  <si>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</si>
  <si>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</si>
  <si>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</si>
  <si>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</si>
  <si>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</si>
  <si>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</si>
  <si>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</si>
  <si>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</si>
  <si>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</si>
  <si>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</si>
  <si>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</si>
  <si>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10 unit of branded desktop Computer System(Dell/HP)</t>
  </si>
  <si>
    <t>Photocopy machine AR5516</t>
  </si>
  <si>
    <t>2 Printers HP 5100</t>
  </si>
  <si>
    <t>2 Scanners (A3)</t>
  </si>
  <si>
    <t>Office Chairs (50)</t>
  </si>
  <si>
    <t>Office Table (21)</t>
  </si>
  <si>
    <t>2 new HP Laptop Computer</t>
  </si>
  <si>
    <t>Purchase of Plate-making Machine (Lord Size) with Installation</t>
  </si>
  <si>
    <t>Electric Power Supply</t>
  </si>
  <si>
    <t>Purchase of 45KVA Soundproof Perkins Power Generating Set with Installation</t>
  </si>
  <si>
    <t>Procurement of Printing Machine</t>
  </si>
  <si>
    <t>Purchase of Biz Hub C1020,A3 Printer</t>
  </si>
  <si>
    <t>022900100100: OFFICE OF TRANSPORT</t>
  </si>
  <si>
    <t>Provision of Uniform Accessories to STC/IWW Officers/Shuttle/VIO Officers</t>
  </si>
  <si>
    <t>Fencing/Renovation of VIO's Offices</t>
  </si>
  <si>
    <t>Construction of Toilets at HQTRS</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</si>
  <si>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</si>
  <si>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</si>
  <si>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</si>
  <si>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</si>
  <si>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</si>
  <si>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</si>
  <si>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</si>
  <si>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</si>
  <si>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</si>
  <si>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</si>
  <si>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</si>
  <si>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</si>
  <si>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Inland Port/Aerodrome Project Facilitation</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</si>
  <si>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</si>
  <si>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</si>
  <si>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</si>
  <si>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</si>
  <si>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</si>
  <si>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</si>
  <si>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</si>
  <si>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</si>
  <si>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</si>
  <si>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</si>
  <si>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</si>
  <si>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</si>
  <si>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</si>
  <si>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</si>
  <si>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</si>
  <si>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Establishment of State's Digit Central Call Center (CCC)for All Public Utilities, Security and emergency Responses</t>
  </si>
  <si>
    <t>Power support fund for reconnection of Ondo South communities</t>
  </si>
  <si>
    <t>Power Support fund for reconnection Outstanding Communities in Ondo North</t>
  </si>
  <si>
    <t>Hosting of National Stakeholder's Meeting on Mini-Grid in 2018(In Collaboration with the Rural Electrification Agency of Nigeria)</t>
  </si>
  <si>
    <t>Purchase of 5 nos HP Laptop @ N162,000 each and 2 nos Dell Desktop @N280,000 each</t>
  </si>
  <si>
    <t>Purchase of 3 nos Laser Jet Printer @ N55,000</t>
  </si>
  <si>
    <t>Purchase of 2 nos Computer Chairs</t>
  </si>
  <si>
    <t>Purchase of 2 nos Computer Tables</t>
  </si>
  <si>
    <t>Purchase of 2 nos Directors Chairs, Tables @N360,000 each and 10 nos Officers' Table and Chairs @N65,000 each and 10 nos Visitors' Table and Chairs @25,000 each</t>
  </si>
  <si>
    <t>Purchase of 3 nos Refrigerator</t>
  </si>
  <si>
    <t>012301300100: GOVERNMENT PRINTING PRESS</t>
  </si>
  <si>
    <t>Provision of Office/ICT Equipment</t>
  </si>
  <si>
    <t>Purchase of DI Printing Machine</t>
  </si>
  <si>
    <t>Purchase of Guillotine Machine/Repair and Maintenance of Machine and Vehicles</t>
  </si>
  <si>
    <t>022000200100: DEBT MANAGEMENT OFFICE</t>
  </si>
  <si>
    <t>Reroofing of Office Complex</t>
  </si>
  <si>
    <t>Partitioning of Offices</t>
  </si>
  <si>
    <t>Replacement of louvres windows with Aluminium windows</t>
  </si>
  <si>
    <t>Landscaping</t>
  </si>
  <si>
    <t>Upgrading and building of additional Carpark</t>
  </si>
  <si>
    <t>Purchase of Office Equipment/ICT</t>
  </si>
  <si>
    <t>Purchase of 8 numbers Computers @ N250,000.00 each (HP Pavilion All in one 24-b029c-12GB RAM -ITB HBD- Wins 10)and Installation of Software@N100,000</t>
  </si>
  <si>
    <t>Procurement of Debt Management Software</t>
  </si>
  <si>
    <t>Training of Staff on Debt Management</t>
  </si>
  <si>
    <t>Purchase of Motorcycle</t>
  </si>
  <si>
    <t>Procurement of 2 nos despatch Motorcycles</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</si>
  <si>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</si>
  <si>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</si>
  <si>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3 units of desktop computers</t>
  </si>
  <si>
    <t>3 units of Laptop computers at #300,000 per one</t>
  </si>
  <si>
    <t>3 units of printers</t>
  </si>
  <si>
    <t>2 units of Photocopiers</t>
  </si>
  <si>
    <t>Purchase of Tables.</t>
  </si>
  <si>
    <t>Purchase of Chairs.</t>
  </si>
  <si>
    <t>Ondo State House of Assembly Constituency Project</t>
  </si>
  <si>
    <t>Execution of Constituency Projects across the three senatorial districts of the State</t>
  </si>
  <si>
    <t>Rural Development</t>
  </si>
  <si>
    <t>Rural Community Projects (RUCOMP)</t>
  </si>
  <si>
    <t>Publicity with publications</t>
  </si>
  <si>
    <t>Confidence Building Projects</t>
  </si>
  <si>
    <t>Grant-Aiding of Communal Self-Help Projects</t>
  </si>
  <si>
    <t>Conduct of Baseline survey in Rural Areas of Ondo State for :-(i) Infrastructural facilities(ii) Rural Business (iii) Rural Extension Services</t>
  </si>
  <si>
    <t>Conduct of Needs Assessment Survey in all the Rural Areas</t>
  </si>
  <si>
    <t>Advocacy and Social Mobilization</t>
  </si>
  <si>
    <t>Coordination of Rural Development Programme/Management of Zonal Offices</t>
  </si>
  <si>
    <t>Conduct of impact assessment</t>
  </si>
  <si>
    <t>Grassroots Networking in Market places</t>
  </si>
  <si>
    <t>Completion of ongoing projects (RUCOMP)</t>
  </si>
  <si>
    <t>Trainings and compulsory Professional Workshops and Conferences (IACD, NASoW COREN, NSE, ICAN, etc.)</t>
  </si>
  <si>
    <t>Monitoring and Evaluation of all Projects under the Supervision of the Directorate</t>
  </si>
  <si>
    <t>Renovation of Zonal Offices</t>
  </si>
  <si>
    <t>Refurbishment of 4 Hilux Vehicles and 1 Bus</t>
  </si>
  <si>
    <t>Purchase of 18 (No) Motorcycle for 18 community development officers at the rate of 325,000 per one</t>
  </si>
  <si>
    <t>purchase of 2{no} Hilux vehicles</t>
  </si>
  <si>
    <t>Economic Empowerment Through Agriculture (General)</t>
  </si>
  <si>
    <t>Sustainable Rural Livelihood Project</t>
  </si>
  <si>
    <t>Community Engagement</t>
  </si>
  <si>
    <t>Rural Renewable Energy Project</t>
  </si>
  <si>
    <t>Keystone Rural Business</t>
  </si>
  <si>
    <t>014000200100: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</si>
  <si>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</si>
  <si>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</si>
  <si>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</si>
  <si>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</si>
  <si>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</si>
  <si>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</si>
  <si>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June-June</t>
  </si>
  <si>
    <t>Purchase of two Laptops with printer</t>
  </si>
  <si>
    <t>011103500100: ONDO STATE PENSIONS TRANSITIONAL DEPARTMENT</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</si>
  <si>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</si>
  <si>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</si>
  <si>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</si>
  <si>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</si>
  <si>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</si>
  <si>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</si>
  <si>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</si>
  <si>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Purchase of Chairs for Office/Conference Room</t>
  </si>
  <si>
    <t>Completion of Pension House</t>
  </si>
  <si>
    <t>Maintenance of present Office Complex</t>
  </si>
  <si>
    <t>011103500200: STATE PENSION COMMISSION</t>
  </si>
  <si>
    <t>Purchase of 4nos of Desktop Computers,</t>
  </si>
  <si>
    <t>5 Laptop Computers @N243,600 each</t>
  </si>
  <si>
    <t>2 Server Computers @N610,000 each</t>
  </si>
  <si>
    <t>3.5KVA UPS@ N240,000</t>
  </si>
  <si>
    <t>Electronic Pension Contribution Collection System (EPCCOS) and Ancillary Matters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</si>
  <si>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</si>
  <si>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</si>
  <si>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</si>
  <si>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</si>
  <si>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</si>
  <si>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</si>
  <si>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</si>
  <si>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</si>
  <si>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</si>
  <si>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</si>
  <si>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</si>
  <si>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Office Tables @ #20,000</t>
  </si>
  <si>
    <t>Legal and pension books</t>
  </si>
  <si>
    <t>4 LG Air conditional and 2 plasma Televisions</t>
  </si>
  <si>
    <t>3 Shredders @ #25000</t>
  </si>
  <si>
    <t>Office/ conference and Executive Tables</t>
  </si>
  <si>
    <t>023800100500: YOUTH EMPLOYMENT AND SOCIAL SUPPORT OPERATIONS (YESSO)</t>
  </si>
  <si>
    <t>Capital Projects for YESSO</t>
  </si>
  <si>
    <t>State Contribution to YESSO Project</t>
  </si>
  <si>
    <t>YESSO Drawdown</t>
  </si>
  <si>
    <t>Ondo State Covid-19 Action Response and Economic Stimulus (Increase Social and Special Transfers through Expanded Social Register)</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</si>
  <si>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</si>
  <si>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</si>
  <si>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</si>
  <si>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</si>
  <si>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</si>
  <si>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</si>
  <si>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CPC Laboratory Equipment</t>
  </si>
  <si>
    <t>Purchase of weight Equipment: Five (5) nos Seraphin measuring can</t>
  </si>
  <si>
    <t>Purchase of Mobile Analytical Kits and Testing Elements</t>
  </si>
  <si>
    <t>Overhauling of Vehicles</t>
  </si>
  <si>
    <t>011105100100: POOLS BETTINGS AND LOTTERIES BOARD</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</si>
  <si>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</si>
  <si>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</si>
  <si>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</si>
  <si>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</si>
  <si>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</si>
  <si>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</si>
  <si>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</si>
  <si>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</si>
  <si>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</si>
  <si>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</si>
  <si>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</si>
  <si>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</si>
  <si>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Purchase of 2 Nos of Motorcycles</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</si>
  <si>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</si>
  <si>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</si>
  <si>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</si>
  <si>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</si>
  <si>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</si>
  <si>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Computers, Tablets</t>
  </si>
  <si>
    <t>Purchase of Projectors</t>
  </si>
  <si>
    <t>Purchase of Office Camera</t>
  </si>
  <si>
    <t>Purchase of Binding Equipment</t>
  </si>
  <si>
    <t>Purchase of Executive Tables</t>
  </si>
  <si>
    <t>Purchase of Safes, file cabinets,cupboards, aluminum partition</t>
  </si>
  <si>
    <t>Purchase of Air conditioners</t>
  </si>
  <si>
    <t>Construction of New Office Complex</t>
  </si>
  <si>
    <t>Procurement of Operational Vehicle: Toyotal Hilux</t>
  </si>
  <si>
    <t>Research on Contributory Health Scheme</t>
  </si>
  <si>
    <t>BHCPF Capacity Building</t>
  </si>
  <si>
    <t>Public Health Programme</t>
  </si>
  <si>
    <t>Public Enlightenment, Monitoring &amp; Evaluation</t>
  </si>
  <si>
    <t>Health Care for Under 5 and Pregnant Women</t>
  </si>
  <si>
    <t>Re-imbursement to PHCs and Hospitals</t>
  </si>
  <si>
    <t>Procurement of Medicament &amp; Consumables to combat Covid-19 pandemic</t>
  </si>
  <si>
    <t>Advocacy, Sensitization and Marketing</t>
  </si>
  <si>
    <t>Accreditation, Registration &amp; Monitoring of Health facilities</t>
  </si>
  <si>
    <t>ICT Unit maintenance</t>
  </si>
  <si>
    <t>Printing of Data tools</t>
  </si>
  <si>
    <t>Development of the Health Insurance Scheme Software and Hardware Infrastructure</t>
  </si>
  <si>
    <t>011105200100: DEPARTMENT OF PUBLIC SERVICE REFORM AND DEVELOPMENT (DPSRD)</t>
  </si>
  <si>
    <t>Purchase of 3 nos each of Desktop and Laptop Computers</t>
  </si>
  <si>
    <t>Purchase of 2 nos of Sharp Photocopiers</t>
  </si>
  <si>
    <t>Purchase of Office Equipment (General)</t>
  </si>
  <si>
    <t>Purchase of 12.5 KVA Generator</t>
  </si>
  <si>
    <t>025200100100: MINISTRY OF WATER RESOURCES, PUBLIC SANITATION AND HYGIENE</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</si>
  <si>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</si>
  <si>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</si>
  <si>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</si>
  <si>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</si>
  <si>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</si>
  <si>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Research &amp; Development Programmes on Water Hygiene and Sanitation,</t>
  </si>
  <si>
    <t>Research into and the Development of the Management and Use of Water Resources</t>
  </si>
  <si>
    <t>Participation in National Council on Water Resources</t>
  </si>
  <si>
    <t>Fumigation/Decontamination Activities</t>
  </si>
  <si>
    <t>World Day Celebrations (Global Handwashing Day, World Toilet Day, Menstrual Hygiene Day, World Water Day e.t.c)</t>
  </si>
  <si>
    <t>Renovation of the Ministry's Headquarters Office Complex</t>
  </si>
  <si>
    <t>Take of Grant for the Ministry</t>
  </si>
  <si>
    <t>Asphalt overlaying of the road leading to the Ministry's Headquarters</t>
  </si>
  <si>
    <t>Provision of Office Equipments</t>
  </si>
  <si>
    <t>Purchase of Desktop and Laptop Computers</t>
  </si>
  <si>
    <t>Purchase of Laserjet Printers</t>
  </si>
  <si>
    <t>Provision of Office Furniture &amp; Fittings</t>
  </si>
  <si>
    <t>Purchase of Office Tables &amp; Conference Tables</t>
  </si>
  <si>
    <t>Purchase of Executive &amp; Office Chairs</t>
  </si>
  <si>
    <t>Purchase of Air Conditioners</t>
  </si>
  <si>
    <t>Purchase of Office Safes &amp; Cabinets</t>
  </si>
  <si>
    <t>Water Conservation and Management</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</si>
  <si>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</si>
  <si>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</si>
  <si>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</si>
  <si>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Improvement on policy guideline for Hygiene Promotion &amp; Education in Households of Urban and Villages</t>
  </si>
  <si>
    <t>Coordination of private water services providers and food vendors (Registration, Quality Assurance, e.t.c)</t>
  </si>
  <si>
    <t>Clean Ondo Campaign Programme</t>
  </si>
  <si>
    <t>053500100200: NEW MAP PROJECT OFFICE</t>
  </si>
  <si>
    <t>Ecological Control Programme</t>
  </si>
  <si>
    <t>New Map Draw Down</t>
  </si>
  <si>
    <t>023305100200: ONDO STATE UN-REDD+ PROJECT</t>
  </si>
  <si>
    <t>REDD+ Programme</t>
  </si>
  <si>
    <t>REDD+ Draw Down</t>
  </si>
  <si>
    <t>023400100300: PUBLIC WORKS DEPARTMENT (OSARMCO)</t>
  </si>
  <si>
    <t>Rehabilitation of Roads</t>
  </si>
  <si>
    <t>012400400300: ONDO STATE SECURITY NETWORK AGENCY (AMOTEKUN CORPS)</t>
  </si>
  <si>
    <t>Provision of Furniture and Fittings</t>
  </si>
  <si>
    <t>Procurement of Office Tables</t>
  </si>
  <si>
    <t>Procurement of Office Chairs</t>
  </si>
  <si>
    <t>Purchase of 2 Nos of Air Conditioners</t>
  </si>
  <si>
    <t>Purchase of 2 nos Fridge</t>
  </si>
  <si>
    <t>Purchase of 24 Nos Fans</t>
  </si>
  <si>
    <t>Office Equipment/Renovation of Office</t>
  </si>
  <si>
    <t>Purchase of 2 Nos of Security Screening Machines @N650,000 each</t>
  </si>
  <si>
    <t>Purchase of 1 No Photocopying Machine</t>
  </si>
  <si>
    <t>Purchase of 2 Nos Desktop and 1 Nos of Laptop Computers</t>
  </si>
  <si>
    <t>Purchase of 1 Nos Scanner</t>
  </si>
  <si>
    <t>Purchase of 1 No Shredding Machine</t>
  </si>
  <si>
    <t>1 Nos Power Generating Set</t>
  </si>
  <si>
    <t>022205600100: ONDO STATE ENTREPRENEURSHIP AGENCY (ONDEA)</t>
  </si>
  <si>
    <t>Poverty Alleviation</t>
  </si>
  <si>
    <t>Entrepreneurship Programmes/Projects</t>
  </si>
  <si>
    <t>Entrepreneurs Cycle Fund (Loans to Entrepreneurs in the 18 LGAs</t>
  </si>
  <si>
    <t>Equipment assistance to Entrepreneurs: Startups, empowerment and Scaling up</t>
  </si>
  <si>
    <t>Entrepreneurs Master Class:Capacity building for Entrepreneurs</t>
  </si>
  <si>
    <t>Entrepreneurship Development Programmes: (i) My Innovation and Invention,(ii) Home and Away,(iii) Digital Woman, (iv) My Governor and Me (v) Broadcast your Business</t>
  </si>
  <si>
    <t>Monitoring and Supervision of loan facility Projects and stipend for Volunteers ( Field assistants across the 18 LGAs)</t>
  </si>
  <si>
    <t>Youth unemployment conferences and other Professional workshop</t>
  </si>
  <si>
    <t>Publicity of the Agency's activities</t>
  </si>
  <si>
    <t>Office Furniture</t>
  </si>
  <si>
    <t>Purchase of Office Furniture(30 units of Executive Massage Chairs @ N30,000.00/unit</t>
  </si>
  <si>
    <t>Purchase Office Furniture (30units of Executive Modern Tables @ N45,000/unit</t>
  </si>
  <si>
    <t>Purchase of Office Furniture (10 units of File Cabinet @ N65,000.00/unit</t>
  </si>
  <si>
    <t>Partitioning of Offices and Lightening (Headquarter and outstations in the 18 LGAs)</t>
  </si>
  <si>
    <t>Purchase of Office Equipment(Projector)</t>
  </si>
  <si>
    <t>Purchase of Office Equipment( 5units of Laserjet Pro M402d Printers @150,000.00/unit</t>
  </si>
  <si>
    <t>Purchase of Office Equipment(4units of Sharp Photocopying Machine @300,000.00/unit</t>
  </si>
  <si>
    <t>Purchase of Office Equipment(2units of Scanning Machine @ N70,000/unit</t>
  </si>
  <si>
    <t>Purchase of Office Equipment(10units of HP Core high Laptops @ 200,000.00/unit for key officers of the Agency</t>
  </si>
  <si>
    <t>Media Equipment:2 units of Laptop MacBook Pro 2018 @ N600,000.00/unit, Canon 5D Mark III Digital Camera @ N980,000.00, One unit of Canon Lens 24-70MMM @ 300,000.00, One unit of Canon Lens 70-200MM @ N520,000.00</t>
  </si>
  <si>
    <t>Website upgrade, Maintenance and Software fee</t>
  </si>
  <si>
    <t>TOTAL CAPITAL:</t>
  </si>
  <si>
    <t>10-</t>
  </si>
  <si>
    <t>4-</t>
  </si>
  <si>
    <t>1- Draw-down on Processing of Agreements fees</t>
  </si>
  <si>
    <t>7-</t>
  </si>
  <si>
    <t>Engineering Design Consultant (N15m) and Legal Consultant @5- Management/Finance Consultants (N60m)</t>
  </si>
  <si>
    <t>% Completion</t>
  </si>
  <si>
    <t>OVERHEAD COST DETAILS</t>
  </si>
  <si>
    <t>OFFICE OF SENIOR SPECIAL ASSISTANTS TO THE GOVERNOR</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</si>
  <si>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</si>
  <si>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</si>
  <si>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</si>
  <si>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</si>
  <si>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</si>
  <si>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</si>
  <si>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</si>
  <si>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</si>
  <si>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</si>
  <si>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</si>
  <si>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</si>
  <si>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</si>
  <si>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</si>
  <si>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</si>
  <si>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JUDICIARY DIVISION</t>
  </si>
  <si>
    <t>ELECTRICITY CHARGES</t>
  </si>
  <si>
    <t>SEWAGE CHARGES</t>
  </si>
  <si>
    <t>DRUGS/LABORATORY/MEDICAL SUPPLIES</t>
  </si>
  <si>
    <t>MAINTENANCE OF OFFICE FURNITURE</t>
  </si>
  <si>
    <t>MAINTENANCE OF OFFICE BUILDING / RESIDENTIAL QTRS</t>
  </si>
  <si>
    <t>MAINTENANCE OF OFFICE / IT EQUIPMENTS</t>
  </si>
  <si>
    <t>MAINTENANCE OF PLANTS/GENERATORS</t>
  </si>
  <si>
    <t>LOCAL TRAINING</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</si>
  <si>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</si>
  <si>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</si>
  <si>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</si>
  <si>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</si>
  <si>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</si>
  <si>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</si>
  <si>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</si>
  <si>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</si>
  <si>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</si>
  <si>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MAINTENANCE OF GOVERNMENT BUILDINGS</t>
  </si>
  <si>
    <t>ONDO STATE LAW COMMISSION</t>
  </si>
  <si>
    <t>OTHER CONSULTING SERVICES</t>
  </si>
  <si>
    <t>OTHER GOODS &amp; SERVICES</t>
  </si>
  <si>
    <t>INFORMATION TECHNOLOGY CONSULTING</t>
  </si>
  <si>
    <t>OFFICE OF THE SECRETARY TO STATE GOVERNMENT (SSG)</t>
  </si>
  <si>
    <t>PRINTING OF SECURITY DOCUMENTS</t>
  </si>
  <si>
    <t>INTERNATIONAL RELATIONS AND DIASPORA AFFAIRS OFFICE</t>
  </si>
  <si>
    <t>POLITICAL AND ECONOMIC AFFAIRS DEPARTMENT</t>
  </si>
  <si>
    <t>INTERNATIONAL TRAINING</t>
  </si>
  <si>
    <t>CONFERENCES/SEMINARS &amp; WORKSHOP-INTERNATIONAL</t>
  </si>
  <si>
    <t>INTERNATIONAL TRAVEL &amp; TRANSPORT: OTHERS</t>
  </si>
  <si>
    <t>STATE PENSION COMMISSION</t>
  </si>
  <si>
    <t>WATER RATES</t>
  </si>
  <si>
    <t>FREE TRADE ZONE</t>
  </si>
  <si>
    <t>PUBLIC ACCOUNT SECRETARIAT</t>
  </si>
  <si>
    <t>OFFICE OF THE SPEAKER</t>
  </si>
  <si>
    <t>OFFICE OF THE DEPUTY SPEAKER</t>
  </si>
  <si>
    <t>ORANGE FM</t>
  </si>
  <si>
    <t>LOCAL TRAVEL &amp; TRANSPORT: TRAINING</t>
  </si>
  <si>
    <t>CLEANING &amp; FUMIGATION SERVICES</t>
  </si>
  <si>
    <t>FIRE SERVICES</t>
  </si>
  <si>
    <t>OFFICE OF THE HEAD OF SERVICE</t>
  </si>
  <si>
    <t>GOVERNMENT QUARTERS MANAGEMENT OFFICE</t>
  </si>
  <si>
    <t>PUBLIC SERVICE TRAINING INSTITUTE</t>
  </si>
  <si>
    <t>E-PERSONEL ADMINISTRATION SALARY SYSTEM (E-PASS) OFFICE</t>
  </si>
  <si>
    <t>SERVICE MATTERS DEPARTMENT</t>
  </si>
  <si>
    <t>SERVICE-WIDE VOTE EXPENSES</t>
  </si>
  <si>
    <t>ANNUAL BUDGET EXPENSES &amp; ADMINISTRATION</t>
  </si>
  <si>
    <t>ONDO STATE INDEPENDENT ELECTORAL COMMISSION (ODIEC) AREA OFFICES</t>
  </si>
  <si>
    <t>FORESTRY STAFF TRAINING SCHOOL, OWO</t>
  </si>
  <si>
    <t>FADAMA PROJECT</t>
  </si>
  <si>
    <t>AGRICULTURAL CONSULTING</t>
  </si>
  <si>
    <t>AGRO-CLIMATOLOGICAL AND ECOLOGICAL PROJECT</t>
  </si>
  <si>
    <t>EXPENDITURE OFFICE</t>
  </si>
  <si>
    <t>DEBT MANAGEMENT OFFICE</t>
  </si>
  <si>
    <t>OFFICE OF THE ACCOUNTANT GENERAL</t>
  </si>
  <si>
    <t>MINISTRY OF EMPLOYMENT AND PRODUCTIVITY</t>
  </si>
  <si>
    <t>OFFICE OF TRANSPORT-VEHICLE INSPECTION (AREA) OFFICE AND INLAND WATERWAYS</t>
  </si>
  <si>
    <t>MANPOWER DEVELOPMENT OFFICE</t>
  </si>
  <si>
    <t>ONDO STATE BUREAU OF STATISTICS</t>
  </si>
  <si>
    <t>AUDITING OF ACCOUNTS</t>
  </si>
  <si>
    <t>DIRECT LABOUR AGENCY</t>
  </si>
  <si>
    <t>RECRUITMENT AND APPOINTMENT (SERVICE WIDE)</t>
  </si>
  <si>
    <t>OFFICE OF HONOURABLE CHIEF JUDGE</t>
  </si>
  <si>
    <t>SECURITY VOTE (INCLUDING OPERATIONS)</t>
  </si>
  <si>
    <t>MEDICAL CONSULTING</t>
  </si>
  <si>
    <t>COOKING GAS/FUEL COST</t>
  </si>
  <si>
    <t>CITIZEN'S RIGHT MEDIATION CENTRE/OFFICE OF PUBLIC DEFENDERS</t>
  </si>
  <si>
    <t>LEGAL SERVICES</t>
  </si>
  <si>
    <t>CONFLICT/DISPUTE MANAGEMENT</t>
  </si>
  <si>
    <t>OFFICE OF THE PRESIDENT OF THE CUSTOMARY COURT OF APPEAL</t>
  </si>
  <si>
    <t>CUSTOMARY COURT OF APPEAL - JUDICIAL DIVISIONS</t>
  </si>
  <si>
    <t>MINISTRY OF YOUTH AND SPORTS DEVELOPMENT</t>
  </si>
  <si>
    <t>CONTINGENCY</t>
  </si>
  <si>
    <t>AGENCY FOR THE WELFARE OF THE PHYSICALLY CHALLENGED PERSONS</t>
  </si>
  <si>
    <t>ZONAL EDUCATION OFFICES</t>
  </si>
  <si>
    <t>ONDO STATE EDUCATION ENDOWMENT FUND OFFICE</t>
  </si>
  <si>
    <t>STATE UNIVERSAL BASIC EDUCATION BOARD (SUBEB) ZONAL OFFICE</t>
  </si>
  <si>
    <t>MEGA SCHOOLS</t>
  </si>
  <si>
    <t>QUALITY EDUCATION ASSURANCE AGENCY</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</si>
  <si>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</si>
  <si>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</si>
  <si>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</si>
  <si>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</si>
  <si>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</si>
  <si>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</si>
  <si>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</si>
  <si>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ZONAL TEACHING SERVICE COMMISSION, OWENA</t>
  </si>
  <si>
    <t>ZONAL TEACHING SERVICE COMMISSION, OWO</t>
  </si>
  <si>
    <t>BOARD OF ALTERNATIVE MEDICINE</t>
  </si>
  <si>
    <t>SCHOOL OF HEALTH TECHNOLOGY</t>
  </si>
  <si>
    <t>NEURO-PSYCHIATRIC SPECIALIST HOSPITAL</t>
  </si>
  <si>
    <t>SOFTWARE CHARGES/ LICENCE RENEWAL</t>
  </si>
  <si>
    <t>MEDIA RELATION SERVICES</t>
  </si>
  <si>
    <t>OTHER TRANSPORT EQUIPMENT FUEL COST</t>
  </si>
  <si>
    <t>ONDO STATE SPORTS COUNCIL</t>
  </si>
  <si>
    <t>FINANCIAL CONSULTING</t>
  </si>
  <si>
    <t>SPORTING ACTIVITIES</t>
  </si>
  <si>
    <t>LOCAL GOVERNMENT SERVICE COMMISSION</t>
  </si>
  <si>
    <t>PRODUCTION OF REPORTS TO PUBLIC ACCOUNTS COMMITTEE (PAC)</t>
  </si>
  <si>
    <t>PROMOTION (SERVICE WIDE)</t>
  </si>
  <si>
    <t>STATE INFORMATION TECHNOLOGY AGENCY (SITA) AREA OFFICES</t>
  </si>
  <si>
    <t>OFFICE OF THE SPECIAL ADVISERS TO THE GOVERNOR</t>
  </si>
  <si>
    <t>INDUSTRIAL AND LABOUR RELATIONS OFFICE</t>
  </si>
  <si>
    <t>MONITORING AND EVALUATION (MEMIS PROJECT) OFFICE</t>
  </si>
  <si>
    <t>STATE FINANCE</t>
  </si>
  <si>
    <t>MINISTRY OF WATER RESOURCES, PUBLIC SANITATION AND HYGIENE</t>
  </si>
  <si>
    <t>DEPARTMENT OF PUBLIC SERVICE REFORM AND DEVELOPMENT (DPSRD)</t>
  </si>
  <si>
    <t>TREASURY CASH OFFICES (TCOS)</t>
  </si>
  <si>
    <t>MINISTRY OF PHYSICAL PLANNING AND URBAN DEVELOPMENT -AREA OFFICES</t>
  </si>
  <si>
    <t>ONDO STATE LIVELIHOOD IMPROVEMENT FAMILY ENTERPRISE -NIGER DELTA (LIFE-ND)</t>
  </si>
  <si>
    <t>ONDO STATE SECURITY NETWORK AGENCY (AMOTEKUN CORPS)</t>
  </si>
  <si>
    <t>ECONOMIC INTELLIGENCE OFFICE</t>
  </si>
  <si>
    <t>ONDO-CARES PROGRAMME COORDINATING OFFICE</t>
  </si>
  <si>
    <t>INTERNAL REVENUE DEPARTMENT</t>
  </si>
  <si>
    <t>ONDO STATE ENTREPRENEURSHIP AGENCY (ONDEA)</t>
  </si>
  <si>
    <t>MALARIA ELIMINATION AND NUTRITION IMPROVEMENT PROJECT OFFICE</t>
  </si>
  <si>
    <t>SPECIAL PROGRAMMES DETAILS</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</si>
  <si>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</si>
  <si>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</si>
  <si>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</si>
  <si>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</si>
  <si>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</si>
  <si>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</si>
  <si>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</si>
  <si>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Offices of ADC, CSO, Chief Detail and Orderly</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</si>
  <si>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</si>
  <si>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</si>
  <si>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</si>
  <si>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</si>
  <si>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</si>
  <si>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</si>
  <si>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</si>
  <si>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</si>
  <si>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</si>
  <si>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SPG- Office of the SSA on Administration and Policy Planning</t>
  </si>
  <si>
    <t>SPG- Office of the SA on People living with Disabilities</t>
  </si>
  <si>
    <t>SPG- Office of the SSAs on Chams Technology</t>
  </si>
  <si>
    <t>SPG- Senior Special Assistant to the Governor (Monitoring and Performance)</t>
  </si>
  <si>
    <t>SPG- SEMA</t>
  </si>
  <si>
    <t>SPG- Attendance of State Functions on Behalf of the Governor</t>
  </si>
  <si>
    <t>SPG- Maintenance of Deputy Governor's Lodge</t>
  </si>
  <si>
    <t>SPG- Maintenance of Convoy Vehicles</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</si>
  <si>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</si>
  <si>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</si>
  <si>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</si>
  <si>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</si>
  <si>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</si>
  <si>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</si>
  <si>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SPG- Cleaning of the Secretariat Complex and other Government Offices and other Ancillary Activities</t>
  </si>
  <si>
    <t>SPG- Provision of Security Services at State Secretariat Complex</t>
  </si>
  <si>
    <t>SPG- Quarterly Meetings of N.N.V.S.</t>
  </si>
  <si>
    <t>SPG- DIASPORAL DAY CELEBRATION/DIASPORAL ANNUAL AWARD</t>
  </si>
  <si>
    <t>SPG- Hosting/Event Management of N.I.D.O./Protocol Cost for Visiting Delegation/Publicity and Media Relation Cost(Diaspora Newsletters, Documentaries, etc)</t>
  </si>
  <si>
    <t>SPG- SENSITIZATION/MOBILISATION OF NIGERIANS IN DIASPORA</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</si>
  <si>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</si>
  <si>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</si>
  <si>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</si>
  <si>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</si>
  <si>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</si>
  <si>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</si>
  <si>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SPG- Workshop/Retreat/Training</t>
  </si>
  <si>
    <t>SPG- Democracy day</t>
  </si>
  <si>
    <t>SPG- Purchase of Parlliative Commodity</t>
  </si>
  <si>
    <t>SPG- Upkeep of Volunteer Corps and 5% overhead Administrative charges.</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</si>
  <si>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</si>
  <si>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</si>
  <si>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</si>
  <si>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</si>
  <si>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</si>
  <si>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</si>
  <si>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</si>
  <si>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</si>
  <si>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</si>
  <si>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SPG- Payment of Rent</t>
  </si>
  <si>
    <t>SPG- Consular/Protocol Related Matters and Diplomatic Service</t>
  </si>
  <si>
    <t>SPG- ANNUAL OUTFIT ALLOWANCE</t>
  </si>
  <si>
    <t>SPG- Maintenance of Office Premises</t>
  </si>
  <si>
    <t>SPG- Special Intervention on Public Utilities</t>
  </si>
  <si>
    <t>SPG- Maintenance of Governor's Lodge and Convoy - Abuja</t>
  </si>
  <si>
    <t>SPG- Printing of Pension/Retirement Paper/Profoma/Forms</t>
  </si>
  <si>
    <t>SPG- Preparatory Training for Retiring Officers from the Public Service</t>
  </si>
  <si>
    <t>SPG- Stakeholders Forum</t>
  </si>
  <si>
    <t>SPG- Specialised Training</t>
  </si>
  <si>
    <t>SPG- Facilitation of Prompt Payment on Ondo state retirees of Federal Share on Gratuity/Pension at Federal Pension Office, Abuja</t>
  </si>
  <si>
    <t>SPG- Pensioners Day Celebration</t>
  </si>
  <si>
    <t>SPG- Sensitisation Programme</t>
  </si>
  <si>
    <t>SPG- Website Development/Maintenace</t>
  </si>
  <si>
    <t>SPG- Traininig of Staff</t>
  </si>
  <si>
    <t>SPG- Group Life Insurance/Sinking Fund</t>
  </si>
  <si>
    <t>SPG- Muslim Pilgrim Operation</t>
  </si>
  <si>
    <t>SPG- Coordination of Muslim Organisation &amp; Mobilisation of Muslim Activity</t>
  </si>
  <si>
    <t>SPG- Board Members Allowances</t>
  </si>
  <si>
    <t>SPG- Christian Pilgrimage Operation</t>
  </si>
  <si>
    <t>SPG- Co-ordination of Christian Organization and Mobilization of Christian Activities in the State</t>
  </si>
  <si>
    <t>SPG- Visitation to Hospital, Prison, Remand Home and Children</t>
  </si>
  <si>
    <t>SPG- Monitoring, Supervision and Execution of Assigned Projects.</t>
  </si>
  <si>
    <t>SPG- Publicity/Documentation</t>
  </si>
  <si>
    <t>SPG- Conferences, Seminars and Workshops</t>
  </si>
  <si>
    <t>SPG- Bitumen Exploration and other Bitumen related Programmes</t>
  </si>
  <si>
    <t>SPG- Regional Integration Programmes and Allied Matters</t>
  </si>
  <si>
    <t>SPG- Needs Assessment of Public Utilities</t>
  </si>
  <si>
    <t>SPG- CAPACITY BUILDING</t>
  </si>
  <si>
    <t>SPG- Monitoring Enforcement</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</si>
  <si>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</si>
  <si>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</si>
  <si>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</si>
  <si>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</si>
  <si>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</si>
  <si>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</si>
  <si>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</si>
  <si>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</si>
  <si>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</si>
  <si>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</si>
  <si>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</si>
  <si>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</si>
  <si>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</si>
  <si>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</si>
  <si>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</si>
  <si>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</si>
  <si>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</si>
  <si>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</si>
  <si>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</si>
  <si>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</si>
  <si>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Initiative for the Advancement of Democratic Values and Diaspora Matters</t>
  </si>
  <si>
    <t>SPG- Procurement of Special Consumables and Allied Matters</t>
  </si>
  <si>
    <t>SPG- CAPACITY BUILDING FOR HON. MEMBERS</t>
  </si>
  <si>
    <t>SPG- END OF YEAR PACKAGE FOR HON MEMBERS &amp; ODHA STAFF</t>
  </si>
  <si>
    <t>SPG- VEHICLE MAINTENANCE &amp; CONSUMABLES</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</si>
  <si>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</si>
  <si>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</si>
  <si>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</si>
  <si>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</si>
  <si>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</si>
  <si>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</si>
  <si>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</si>
  <si>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</si>
  <si>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</si>
  <si>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</si>
  <si>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</si>
  <si>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</si>
  <si>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</si>
  <si>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</si>
  <si>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</si>
  <si>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</si>
  <si>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Protocol/Legislative Aids</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</si>
  <si>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</si>
  <si>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</si>
  <si>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</si>
  <si>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Medical Intervention</t>
  </si>
  <si>
    <t>SPG- Appointment/Induction/Inauguration/Swearing-in Programme</t>
  </si>
  <si>
    <t>SPG- Rules and Business</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</si>
  <si>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</si>
  <si>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</si>
  <si>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</si>
  <si>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</si>
  <si>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</si>
  <si>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</si>
  <si>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</si>
  <si>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</si>
  <si>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</si>
  <si>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</si>
  <si>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</si>
  <si>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</si>
  <si>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</si>
  <si>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</si>
  <si>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</si>
  <si>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</si>
  <si>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</si>
  <si>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Weigh-in Allowance</t>
  </si>
  <si>
    <t>SPG- Seed money</t>
  </si>
  <si>
    <t>SPG- Annual Stakeholders Forum: Mass Mobilization of all Interest Groups on Regulation of Outdoor Structures to be used for Signage and Advertisement</t>
  </si>
  <si>
    <t>SPG- Payment of Stipend to Lecturers</t>
  </si>
  <si>
    <t>SPG- Cleaning Services</t>
  </si>
  <si>
    <t>SPG- Provision of Security to PSTI</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</si>
  <si>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</si>
  <si>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</si>
  <si>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</si>
  <si>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</si>
  <si>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</si>
  <si>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</si>
  <si>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</si>
  <si>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</si>
  <si>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</si>
  <si>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</si>
  <si>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</si>
  <si>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SPG- Upgrading of Server</t>
  </si>
  <si>
    <t>SPG- Civil Service Day Celebration and Award</t>
  </si>
  <si>
    <t>SPG- Conduct of Civil Service Compulsory Examination</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</si>
  <si>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</si>
  <si>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</si>
  <si>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</si>
  <si>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</si>
  <si>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</si>
  <si>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Civil Service Reforms</t>
  </si>
  <si>
    <t>SPG- Grant to staff Housing Loan Board</t>
  </si>
  <si>
    <t>SPG- Hosting of/Participation in South West Head of Service Summit</t>
  </si>
  <si>
    <t>SPG- Public Service Central Record Management: Warehousing Mgt Staff Data</t>
  </si>
  <si>
    <t>SPG- Public Service Enlightenment Programme</t>
  </si>
  <si>
    <t>SPG- Mandatory Professional Training Programmes for Auditors.</t>
  </si>
  <si>
    <t>SPG- Special Audit Assignment: (i) Special Investigation</t>
  </si>
  <si>
    <t>SPG- Preparation and production of Auditor-General Report.</t>
  </si>
  <si>
    <t>SPG- Special Audit Investigation and Allied Matters</t>
  </si>
  <si>
    <t>SPG- Annual Conference of Civil Service Commission in Nigeria (Plenary Session)</t>
  </si>
  <si>
    <t>SPG- Special and Sundry Activities</t>
  </si>
  <si>
    <t>SPG- Hosting meetings on recruitment, promotion, conversion and advancement</t>
  </si>
  <si>
    <t>SPG- Engagement of Consultants</t>
  </si>
  <si>
    <t>SPG- Transition programme and Allied Activities (State INEC operations)</t>
  </si>
  <si>
    <t>SPG- National Council on Agriculture</t>
  </si>
  <si>
    <t>SPG- TCU Labour Wages and Running Grants</t>
  </si>
  <si>
    <t>SPG- Joint Task Force</t>
  </si>
  <si>
    <t>SPG- Professional Training for Ministry's Staff - Natural</t>
  </si>
  <si>
    <t>SPG- Forestry Advisory/Produce Monitoring Committee</t>
  </si>
  <si>
    <t>SPG- Water Ways Task Force</t>
  </si>
  <si>
    <t>SPG- Sensitization of Primary and Secondary School Students toward Enhancing Replanting of Indigenous Trees</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</si>
  <si>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</si>
  <si>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</si>
  <si>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</si>
  <si>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</si>
  <si>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</si>
  <si>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</si>
  <si>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</si>
  <si>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</si>
  <si>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</si>
  <si>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</si>
  <si>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</si>
  <si>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</si>
  <si>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</si>
  <si>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</si>
  <si>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</si>
  <si>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</si>
  <si>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</si>
  <si>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</si>
  <si>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</si>
  <si>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Facilitation of Legislation for Fiscal Responsibility and Procurement Laws</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</si>
  <si>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</si>
  <si>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</si>
  <si>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</si>
  <si>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</si>
  <si>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</si>
  <si>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State Economic Committee-Matters Affecting</t>
  </si>
  <si>
    <t>SPG- Special Assignment on Financial Matters</t>
  </si>
  <si>
    <t>SPG- Board of Survey and other Allied Matters</t>
  </si>
  <si>
    <t>SPG- Commission to Revenue Consultant</t>
  </si>
  <si>
    <t>SPG- RMAFC Related Matters/Consultancy on Paris Club Refund</t>
  </si>
  <si>
    <t>SPG- Monthly Tracking and Analysis of Expenditure</t>
  </si>
  <si>
    <t>SPG- Training/Study Tour</t>
  </si>
  <si>
    <t>SPG- Debt Management: Matters Affecting</t>
  </si>
  <si>
    <t>SPG- Investment Potfolio Monitoring and Reconciliation</t>
  </si>
  <si>
    <t>SPG- Health Insurance Policy for Health Workers</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</si>
  <si>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</si>
  <si>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</si>
  <si>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</si>
  <si>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</si>
  <si>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</si>
  <si>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</si>
  <si>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SPG- Procurement &amp; Printing of Revenue Generating Items (i.e) Number Plates, Drivers License &amp; Vehicle License.</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</si>
  <si>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</si>
  <si>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</si>
  <si>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</si>
  <si>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</si>
  <si>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</si>
  <si>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</si>
  <si>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SPG- Sensitization of Consumer and Public Awareness Programme</t>
  </si>
  <si>
    <t>SPG- Analytical Kits, Reagents and Chemicals</t>
  </si>
  <si>
    <t>SPG- Maintenance of Generator sets at Government House and offices at Alagbaka Quarters, Akure and Maintenance of Street lights in Akure</t>
  </si>
  <si>
    <t>SPG- Maintenance and fueling of Amphibious machine 400E/Supper Chopper/Skimming Boats</t>
  </si>
  <si>
    <t>SPG- Ondo State Free School Shuttle Project</t>
  </si>
  <si>
    <t>SPG- Preparation of Tender Documents</t>
  </si>
  <si>
    <t>SPG- Training/Manpower Development</t>
  </si>
  <si>
    <t>SPG- Participation in National Council meetings and conferences-COREN,CIPMN,NIM,NCT,NSE &amp; Others</t>
  </si>
  <si>
    <t>SPG- Sensitization/Enlightenment, Safety Campaign(NURTW, ACOMORAN, Maritime Workers etc)</t>
  </si>
  <si>
    <t>SPG- Publicity, Documentary and Jingles for Ministry of Transport activities</t>
  </si>
  <si>
    <t>SPG- In-house study/research on Regional Railway Development</t>
  </si>
  <si>
    <t>SPG- Sunshine Traffic Control/Traffic Management</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</si>
  <si>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</si>
  <si>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</si>
  <si>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</si>
  <si>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</si>
  <si>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</si>
  <si>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</si>
  <si>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</si>
  <si>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</si>
  <si>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</si>
  <si>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</si>
  <si>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</si>
  <si>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</si>
  <si>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</si>
  <si>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</si>
  <si>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</si>
  <si>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Development of Tourist Centers</t>
  </si>
  <si>
    <t>SPG- Techno and Socio-Cultural Tourism Research and Documentation.</t>
  </si>
  <si>
    <t>SPG- Maintenance of Idanre Hill Tourist Center</t>
  </si>
  <si>
    <t>SPG- Collaboration with Development Partners</t>
  </si>
  <si>
    <t>SPG- Conduct of Baseline Studies, Policy and Impact Assessment of Projects</t>
  </si>
  <si>
    <t>SPG- Standing Committee on Revenue</t>
  </si>
  <si>
    <t>SPG- Maintenance/Clearing of Premises</t>
  </si>
  <si>
    <t>SPG- Budget preparation and Allied Matters</t>
  </si>
  <si>
    <t>SPG- Strengthening of Planning Department</t>
  </si>
  <si>
    <t>SPG- Ondo State Manpower Committee</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</si>
  <si>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</si>
  <si>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</si>
  <si>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</si>
  <si>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</si>
  <si>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</si>
  <si>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</si>
  <si>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SPG- Strategic Initiatives for Rapid Economic Development of Ondo State</t>
  </si>
  <si>
    <t>SPG- State Development and Allied Matters</t>
  </si>
  <si>
    <t>SPG- Economic Summit</t>
  </si>
  <si>
    <t>SPG- Budget Reform, Preparation of MTEF and Allied Matters</t>
  </si>
  <si>
    <t>SPG- Economic Intelligence Unit</t>
  </si>
  <si>
    <t>SPG- Open Defecation Free State Steering Committee and Task Force</t>
  </si>
  <si>
    <t>SPG- World Bank Portfolio Performance Review Committee</t>
  </si>
  <si>
    <t>SPG- System Maintenance and Support</t>
  </si>
  <si>
    <t>SPG- Ondo-Cares Programme</t>
  </si>
  <si>
    <t>SPG- World Bank PSGRD Project Commitment Fund</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</si>
  <si>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</si>
  <si>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</si>
  <si>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</si>
  <si>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</si>
  <si>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</si>
  <si>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SPG- Maintenance of Existing Boreholes and Other Water Supply Emergencies</t>
  </si>
  <si>
    <t>SPG- Management of Area Offices (18 LGAs)</t>
  </si>
  <si>
    <t>SPG- Town Planning Related Days</t>
  </si>
  <si>
    <t>SPG- Management of Physical Planning Special Court</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</si>
  <si>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</si>
  <si>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</si>
  <si>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</si>
  <si>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</si>
  <si>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</si>
  <si>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</si>
  <si>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Management of Family Court/Multi-door Court House</t>
  </si>
  <si>
    <t>SPG- Provision of Robes</t>
  </si>
  <si>
    <t>SPG- Election Petition Tribunal- Matters Affecting</t>
  </si>
  <si>
    <t>SPG- Decongestion of Correctional Centres</t>
  </si>
  <si>
    <t>SPG- Administration of Criminal Justice Monitoring Committee</t>
  </si>
  <si>
    <t>SPG- Annual Vacation for the President and other Judges</t>
  </si>
  <si>
    <t>SPG- Printing of Diary and Calendar for the year</t>
  </si>
  <si>
    <t>SPG- Valedictory/Send Forth Programme</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</si>
  <si>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</si>
  <si>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</si>
  <si>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</si>
  <si>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</si>
  <si>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</si>
  <si>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</si>
  <si>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</si>
  <si>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</si>
  <si>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</si>
  <si>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Youth Holiday Camping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</si>
  <si>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</si>
  <si>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</si>
  <si>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</si>
  <si>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</si>
  <si>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</si>
  <si>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SPG- Payment of Sign-on-Fees of Players and Technical Crew of the 3 Clubs (SSFC, RSFC,SQFC and Academy), ODS Football Associations, etc</t>
  </si>
  <si>
    <t>SPG- Prosecution of CAF Championship (Sunshine Stars FC) and other Tournaments outside the League</t>
  </si>
  <si>
    <t>SPG- Commemoration of Special International Days: Women, Elderly, Family, the Girl Child, National Children Day, the Day of the African Child, Widows and other Int'l Days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</si>
  <si>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</si>
  <si>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</si>
  <si>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</si>
  <si>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</si>
  <si>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</si>
  <si>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</si>
  <si>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</si>
  <si>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</si>
  <si>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</si>
  <si>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</si>
  <si>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</si>
  <si>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</si>
  <si>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</si>
  <si>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</si>
  <si>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Special Gbebiro Meetings</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</si>
  <si>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</si>
  <si>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</si>
  <si>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</si>
  <si>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</si>
  <si>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</si>
  <si>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SPG- Attendance at the Session of the UN Commission on the Status of Women</t>
  </si>
  <si>
    <t>SPG- Prevention of Gender Based Violence in Ondo State and Allied Activities</t>
  </si>
  <si>
    <t>SPG- Welfare of the Disabled Sponsorship of Persons with disabilities to Seminars and Conferences</t>
  </si>
  <si>
    <t>SPG- International Day of the disables</t>
  </si>
  <si>
    <t>SPG- Physically Challenged Persons Matters Affecting</t>
  </si>
  <si>
    <t>SPG- Monitoring of Schools/Operational Vote</t>
  </si>
  <si>
    <t>SPG- Running Grant to Sec. Schools</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</si>
  <si>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</si>
  <si>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</si>
  <si>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</si>
  <si>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</si>
  <si>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</si>
  <si>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</si>
  <si>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</si>
  <si>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</si>
  <si>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Proficiency Exams in the 10 courses for Students at 24 SAC</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</si>
  <si>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</si>
  <si>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</si>
  <si>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</si>
  <si>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</si>
  <si>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Education Watch Platform Programme (Public Information Programme in Education)</t>
  </si>
  <si>
    <t>SPG- Science Conference &amp; Diaspora Day Celebration.</t>
  </si>
  <si>
    <t>SPG- Collection, Collation &amp; Analysis of Education Statistics</t>
  </si>
  <si>
    <t>SPG- WAEC/SSCE/JAMB Monitoring</t>
  </si>
  <si>
    <t>SPG- Application of Psychology Test Instrument.</t>
  </si>
  <si>
    <t>SPG- Monitoring of Projects/Preparation of Tender documents</t>
  </si>
  <si>
    <t>SPG- National Open University of Nigeria, Akure Study Centre.</t>
  </si>
  <si>
    <t>SPG- STAN National Conference</t>
  </si>
  <si>
    <t>SPG- Procurement of Diesel, Petrol and Lubricant Distribution and Servicing</t>
  </si>
  <si>
    <t>SPG- Grants to Technical Colleges</t>
  </si>
  <si>
    <t>SPG- Student Final Exams NABTEB</t>
  </si>
  <si>
    <t>SPG- Unified College Diploma Examination</t>
  </si>
  <si>
    <t>SPG- Federal Labour Trade Test Exams</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</si>
  <si>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</si>
  <si>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</si>
  <si>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</si>
  <si>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</si>
  <si>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</si>
  <si>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</si>
  <si>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</si>
  <si>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</si>
  <si>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World Teachers' Day Celebration</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</si>
  <si>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</si>
  <si>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</si>
  <si>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</si>
  <si>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</si>
  <si>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</si>
  <si>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</si>
  <si>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</si>
  <si>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</si>
  <si>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</si>
  <si>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Subvention/Grants for Stakeholders in Basic Education( NUT, AOPSHON, PTA, etc)</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</si>
  <si>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</si>
  <si>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</si>
  <si>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</si>
  <si>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</si>
  <si>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</si>
  <si>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SPG- Purchase of Newspapers and Magazines to Reference Section</t>
  </si>
  <si>
    <t>SPG- Cleaning of Library Complex and Reading Rooms</t>
  </si>
  <si>
    <t>SPG- Procurement of Diesel for Illumination of Reading Rooms</t>
  </si>
  <si>
    <t>SPG- ICT/Internet Subscription</t>
  </si>
  <si>
    <t>SPG- Training of Library Assistants and Teacher Librarians in Secondary Schools to Enhance Reading Culture</t>
  </si>
  <si>
    <t>SPG- Training of Secondary School Teachers</t>
  </si>
  <si>
    <t>SPG- Production of Seniority List of Teachers</t>
  </si>
  <si>
    <t>SPG- Recruitment of Teaching/Non Teaching Staff</t>
  </si>
  <si>
    <t>SPG- Promotion Interview for Teaching/Non Teaching Staff</t>
  </si>
  <si>
    <t>SPG- Verification Exercise of Teaching/Non Teaching Staff</t>
  </si>
  <si>
    <t>SPG- National Educational &amp; Professional Conferences and Meetings, NCE, JCC etc</t>
  </si>
  <si>
    <t>SPG- Interaction with Principals, Teaching/Non-Teaching Staff of Public Sec. Schools</t>
  </si>
  <si>
    <t>SPG- Sponsorship of Associations &amp; Unions e.g. STAN, ANCOPSS, Akomolede, ASUSS etc.</t>
  </si>
  <si>
    <t>SPG- Capacity building for Education Managers and Administrators in TESCOM</t>
  </si>
  <si>
    <t>SPG- Publications and Allied Matters</t>
  </si>
  <si>
    <t>SPG- Monitoring, Supervision, Promotion and other Activities of Zonal Offices</t>
  </si>
  <si>
    <t>SPG- Scholarship/Bursary Awards</t>
  </si>
  <si>
    <t>SPG- Flag-Off Activities</t>
  </si>
  <si>
    <t>SPG- Scholarship and Stakeholders meetings</t>
  </si>
  <si>
    <t>SPG- Management and Maintenance of Mother and Child Hospital and Other Health Facilities</t>
  </si>
  <si>
    <t>SPG- Maintenance of inmate of Ago-Ireti</t>
  </si>
  <si>
    <t>SPG- Assistance towards Medical Treatment</t>
  </si>
  <si>
    <t>SPG- Security of State Specialist Hospitals and General Hospitals</t>
  </si>
  <si>
    <t>SPG- Cleaning of State Specialist Hospitals &amp; General Hospitals</t>
  </si>
  <si>
    <t>SPG- Monitoring/Board meetings/monthly meetings</t>
  </si>
  <si>
    <t>SPG- Hospital Infection Control</t>
  </si>
  <si>
    <t>SPG- Quality Assurance Services</t>
  </si>
  <si>
    <t>SPG- Maintenance and Management of Emergency Medical Services</t>
  </si>
  <si>
    <t>SPG- Environmental Related Days, World Environmental Day, National Sanitation Day, National Council on Environment, Emergency Rapid Response</t>
  </si>
  <si>
    <t>SPG- Maintenance of Landscape and Beautiful Sites</t>
  </si>
  <si>
    <t>SPG- Monthly Environmental Sanitation</t>
  </si>
  <si>
    <t>SPG- Procurement of Fuel and Lubricants</t>
  </si>
  <si>
    <t>SPG- Sweepers/Labour Allowances</t>
  </si>
  <si>
    <t>SPG- Fueling of Waste Collection Trucks in Ondo Township and its Environs (Area Office)</t>
  </si>
  <si>
    <t>SPG- Allowance for Sweepers/Sanitary Labourers ((Other Senatorial Zones)</t>
  </si>
  <si>
    <t>SPG- Maintenance of Dumpsite (Area Office)</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</si>
  <si>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</si>
  <si>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</si>
  <si>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</si>
  <si>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</si>
  <si>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</si>
  <si>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</si>
  <si>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</si>
  <si>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</si>
  <si>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</si>
  <si>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</si>
  <si>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</si>
  <si>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</si>
  <si>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</si>
  <si>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</si>
  <si>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</si>
  <si>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</si>
  <si>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</si>
  <si>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Management of Sunshine Queens Football Club</t>
  </si>
  <si>
    <t>SPG- Female Football League</t>
  </si>
  <si>
    <t>SPG- Athletes: Cycling, Squash Racket, Weightlifting, etc</t>
  </si>
  <si>
    <t>SPG- Conference/Seminar for Council of Obas</t>
  </si>
  <si>
    <t>SPG- Ondo State Council of Obas - Stipend, Sitting Allowance for members of Council, and General Welfare of Traditional Rulers</t>
  </si>
  <si>
    <t>SPG- State contribution to Burial Ceremonies of Obas in Ondo State</t>
  </si>
  <si>
    <t>SPG- Production of Compendium of all Past Reports &amp; White Paper on Chieftaincies in Ondo State</t>
  </si>
  <si>
    <t>SPG- Quarterly Interaction by Mr. Governor with Ondo State Council of Obas</t>
  </si>
  <si>
    <t>SPG- Crisis Management and Peace Meetings</t>
  </si>
  <si>
    <t>SPG- National Self Help Day Celebration</t>
  </si>
  <si>
    <t>SPG- Monitoring and Supervision of Co-operative Organization</t>
  </si>
  <si>
    <t>SPG- Cooperative Day Celebration &amp; OSCOFED Congress</t>
  </si>
  <si>
    <t>SPG- Monitoring, Supervision and Evaluation of Quick Win Projects and Communal Self-help Projects in 18 Local Government Areas</t>
  </si>
  <si>
    <t>SPG- Community and Social Relations</t>
  </si>
  <si>
    <t>SPG- Accreditation of Courses in GTCs and PHS</t>
  </si>
  <si>
    <t>SPG- Management of SAC Products</t>
  </si>
  <si>
    <t>SPG- Graduation Ceremonies</t>
  </si>
  <si>
    <t>SPG- Mapping Exercise against Land Encroachment</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</si>
  <si>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</si>
  <si>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</si>
  <si>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</si>
  <si>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</si>
  <si>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</si>
  <si>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</si>
  <si>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SPG- Building Control Committee and Allied Matters</t>
  </si>
  <si>
    <t>011100100100</t>
  </si>
  <si>
    <t>ONDO STATE OF NIGERIA </t>
  </si>
  <si>
    <t>Admin Code</t>
  </si>
  <si>
    <t>Executing Agency</t>
  </si>
  <si>
    <t>Salaries and Wages</t>
  </si>
  <si>
    <t>Overhead Cost</t>
  </si>
  <si>
    <t>Special Programmes</t>
  </si>
  <si>
    <t>Grants and Contributions</t>
  </si>
  <si>
    <t>Transfers</t>
  </si>
  <si>
    <t>Social Contributions and Social Benefits</t>
  </si>
  <si>
    <t>Capital Expenditure</t>
  </si>
  <si>
    <t>Debt Service</t>
  </si>
  <si>
    <t>Total</t>
  </si>
  <si>
    <t>OWENA PRESS</t>
  </si>
  <si>
    <t>ONDO STATE RADIOVISION CORPORATION</t>
  </si>
  <si>
    <t>NIGERIA SECURITY AND CIVIL DEFENCE CORPS</t>
  </si>
  <si>
    <t>NIGERIAN LEGION</t>
  </si>
  <si>
    <t>SENIOR STAFF CLUB</t>
  </si>
  <si>
    <t>ONDO STATE AFORESTATION PROJECT</t>
  </si>
  <si>
    <t>RUFUS GIWA POLYTECHNIC, OWO</t>
  </si>
  <si>
    <t>ADEKUNLE AJASIN UNIVERSITY, AKUNGBA AKOKO</t>
  </si>
  <si>
    <t>ONDO STATE UNIVERSITY OF SCIENCE AND TECHNOLOGY, OKITIPUPA</t>
  </si>
  <si>
    <t>ONDO STATE UNIVERSITY OF MEDICAL SCIENCES</t>
  </si>
  <si>
    <t>STATE EMERGENCY MANAGEMENT AGENCY (SEMA)</t>
  </si>
  <si>
    <t>ONDO STATE UNIVERSITY OF MEDICAL SCIENCES TEACHING HOSPITAL</t>
  </si>
  <si>
    <t>ONDO STATE FOOTBALL ACADEMY</t>
  </si>
  <si>
    <t>PUBLIC WORKS DEPARTMENT (OSARMCO)</t>
  </si>
  <si>
    <t>CONSOLIDATED REVENUE FUND CHARGES</t>
  </si>
  <si>
    <t>ONDO STATE OIL PRODUCING AREA DEVELOPMENT COMMISSION</t>
  </si>
  <si>
    <t>PROVISION FOR OTHER GRANTS AND LOANS</t>
  </si>
  <si>
    <t>ONDO STATE OF NIGERIA</t>
  </si>
  <si>
    <t>SUMMARY OF TOTAL GRANTS AND CONTRIBUTIONS BUDGET 2021</t>
  </si>
  <si>
    <t>Organisation Name</t>
  </si>
  <si>
    <t>Actual                Jan - Nov 2020</t>
  </si>
  <si>
    <t>Approved Budget 2020     (N)</t>
  </si>
  <si>
    <t>Approved Budget 2021 (N)</t>
  </si>
  <si>
    <t>011101200100</t>
  </si>
  <si>
    <t>011111500200</t>
  </si>
  <si>
    <t>012300300100</t>
  </si>
  <si>
    <t>012305500100</t>
  </si>
  <si>
    <t>012400400100</t>
  </si>
  <si>
    <t>012400400200</t>
  </si>
  <si>
    <t>012500100200</t>
  </si>
  <si>
    <t>023305200100</t>
  </si>
  <si>
    <t>023400100300</t>
  </si>
  <si>
    <t>023400400100</t>
  </si>
  <si>
    <t>051300100200</t>
  </si>
  <si>
    <t>051701800100</t>
  </si>
  <si>
    <t>051702100100</t>
  </si>
  <si>
    <t>051702100200</t>
  </si>
  <si>
    <t>051702100300</t>
  </si>
  <si>
    <t>052102600100</t>
  </si>
  <si>
    <t>053905300100</t>
  </si>
  <si>
    <t>GRAND TOTAL</t>
  </si>
  <si>
    <t>SOCIAL CONTRIBUTIONS AND SOCIAL BENEFITS</t>
  </si>
  <si>
    <t>Revised Budget</t>
  </si>
  <si>
    <t>Proposed Budget</t>
  </si>
  <si>
    <t>CONSOLIDATED REVENUE FUND CHARGE- SALARIES</t>
  </si>
  <si>
    <t>NHIS CONTRIBUTION</t>
  </si>
  <si>
    <t>CONTRIBUTORY PENSION (EMPLOYERS )</t>
  </si>
  <si>
    <t>GRATUITY</t>
  </si>
  <si>
    <t>PENSION</t>
  </si>
  <si>
    <t>PAYMENT OF BENEFITS TO PAST GOVERNORS/DEPUTY GOVERNORS</t>
  </si>
  <si>
    <t>DOMESTIC INTEREST/DISCOUNT - SHORT TERM BORROWINGS</t>
  </si>
  <si>
    <t>Social Contribution and Social Benefits</t>
  </si>
  <si>
    <t>Public Debt Charge</t>
  </si>
  <si>
    <t>Transfer to Local Government</t>
  </si>
  <si>
    <t>Transfer to Internal Revenue Services</t>
  </si>
  <si>
    <t>DEBT SERVICES</t>
  </si>
  <si>
    <t>Item</t>
  </si>
  <si>
    <t>Domestic or Foreign</t>
  </si>
  <si>
    <t>Approved 2020</t>
  </si>
  <si>
    <t>Existing</t>
  </si>
  <si>
    <t>Foreign</t>
  </si>
  <si>
    <t>Principal</t>
  </si>
  <si>
    <t>Interest</t>
  </si>
  <si>
    <t>Domestic</t>
  </si>
  <si>
    <t>Provision for new</t>
  </si>
  <si>
    <t>Provision for new (Bond)</t>
  </si>
  <si>
    <t>Others</t>
  </si>
  <si>
    <t xml:space="preserve">                        -   </t>
  </si>
  <si>
    <t>All</t>
  </si>
  <si>
    <t>ALL</t>
  </si>
  <si>
    <t>STATUTORY TRANSFERS</t>
  </si>
  <si>
    <t>Revised 2020</t>
  </si>
  <si>
    <t>Proposed 2021</t>
  </si>
  <si>
    <t>TOTAL TRANSFERS</t>
  </si>
  <si>
    <t xml:space="preserve">SUMMARY 2021 OF TOTAL FUNDS ALLOCATED TO ALL MDAs </t>
  </si>
  <si>
    <t>Head</t>
  </si>
  <si>
    <t>Approved Budget Amount (N)</t>
  </si>
  <si>
    <t>% 2021 Allocation</t>
  </si>
  <si>
    <t>TOTAL:</t>
  </si>
  <si>
    <t xml:space="preserve">OVERALL SUMMARY 2021 BUDGET </t>
  </si>
  <si>
    <t>Approved Estimates 2020</t>
  </si>
  <si>
    <t>Estimates 2021</t>
  </si>
  <si>
    <t>REVENUE</t>
  </si>
  <si>
    <t>11010101:- STATUTORY ALLOCATION</t>
  </si>
  <si>
    <t>12:- INDEPENDENT REVENUE PAID TO CRF</t>
  </si>
  <si>
    <t>11010201:- SHARE OF VAT</t>
  </si>
  <si>
    <t>43030104:- CASH RESERVE/ROLL-OVER FUND</t>
  </si>
  <si>
    <t>11010106:- MINERAL DERIVATION</t>
  </si>
  <si>
    <t>14100101:- GAIN ON FOREIGN EXCHANGE</t>
  </si>
  <si>
    <t>41020106:- BUDGET SUPPORT</t>
  </si>
  <si>
    <t>14050201:- GAIN ON DISPOSAL OF ASSET - INVESTMENT PROPERTY</t>
  </si>
  <si>
    <t>14070201:- REFUND ON FEDERAL ROADS</t>
  </si>
  <si>
    <t>11010301:- EXCESS CRUDE</t>
  </si>
  <si>
    <t>41020101:- SHORT TERM BORROWINGS/DOMESTIC LOAN</t>
  </si>
  <si>
    <t>4203:- LONG-TERM BORROWINGS</t>
  </si>
  <si>
    <t>1302:- GRANTS</t>
  </si>
  <si>
    <t>14070207:- WITHHOLDING TAX REFUND FROM FGN</t>
  </si>
  <si>
    <t>14070206:- FOREX ACCOUNT STABILIZATION/EXCESS CHARGES REFUND</t>
  </si>
  <si>
    <t>14070106:- Health Insurance Contribution</t>
  </si>
  <si>
    <t>14070208:- REFUND ON EXCESS CRUDE</t>
  </si>
  <si>
    <t>TOTAL REVENUE:</t>
  </si>
  <si>
    <t>DEBT SERVICE</t>
  </si>
  <si>
    <t>Debt Repayment (Principal)</t>
  </si>
  <si>
    <t>TOTAL DEBT:</t>
  </si>
  <si>
    <t>PAYMENT OF SHARE OF STATE IGR TO LOCAL GOVERNMENTS (10% IGR)</t>
  </si>
  <si>
    <t>TRANSFER TO OSOPADEC</t>
  </si>
  <si>
    <t>TRANSFER TO INTERNAL REVENUE SERVICES</t>
  </si>
  <si>
    <t>TOTAL TRANSFER:</t>
  </si>
  <si>
    <t>RECURRENT ESTIMATES</t>
  </si>
  <si>
    <t>TOTAL RECURRENT ESTIMATES:</t>
  </si>
  <si>
    <t>Capital Expenditure Estimate</t>
  </si>
  <si>
    <t>TOTAL EXPENDITURE:</t>
  </si>
  <si>
    <t>2021 PROPOSED DEBT SERVICES</t>
  </si>
  <si>
    <t>Revised 2020 Budget</t>
  </si>
  <si>
    <t>Proposed 2021 Budget</t>
  </si>
  <si>
    <t>Remarks</t>
  </si>
  <si>
    <t>Loan Repayment</t>
  </si>
  <si>
    <t>Procurement of Information, Education, Communication (IEC) materials, posters, handbills, lapels, wristbands, customised biros, notebooks etc.</t>
  </si>
  <si>
    <t>ONDO STATE GOVERNMENT</t>
  </si>
  <si>
    <t>FUNCTIONAL SEGMENT 2021 REVENUE</t>
  </si>
  <si>
    <t>Functional Code</t>
  </si>
  <si>
    <t>Functional Description</t>
  </si>
  <si>
    <t xml:space="preserve">Approved Estimates </t>
  </si>
  <si>
    <t>2020 (N)</t>
  </si>
  <si>
    <t>2021 (N)</t>
  </si>
  <si>
    <t>EXECUTIVE AND LEGISLATIVE ORGANS</t>
  </si>
  <si>
    <t>FINANCIAL AND FISCAL AFFAIRS</t>
  </si>
  <si>
    <t>EXTERNAL AFFAIRS (CS)</t>
  </si>
  <si>
    <t>ECONOMIC AID TO DEVELOPING COUNTRIES AND COUNTRIES IN TRANSITION</t>
  </si>
  <si>
    <t>ECONOMIC AID ROUTED THROUGH INTERNATIONAL ORGANIZATIONS</t>
  </si>
  <si>
    <t>GENERAL PERSONNEL SERVICES</t>
  </si>
  <si>
    <t>OVERALL PLANNING AND STATISTICAL SERVICES</t>
  </si>
  <si>
    <t>OTHER GENERAL SERVICES</t>
  </si>
  <si>
    <t>BASIC RESEARCH</t>
  </si>
  <si>
    <t>R&amp;D GENERAL PUBLIC SERVICES</t>
  </si>
  <si>
    <t>GENERAL PUBLIC SERVICES N.E.C.</t>
  </si>
  <si>
    <t>PUBLIC DEBT TRANSACTIONS</t>
  </si>
  <si>
    <t>TRANSFERS OF A GENERAL CHARACTER BETWEEN DIFFERENT LEVELS OF GOVERNMENT</t>
  </si>
  <si>
    <t>POLICE SERVICES</t>
  </si>
  <si>
    <t>FIRE PROTECTION SERVICES</t>
  </si>
  <si>
    <t>LAW COURTS</t>
  </si>
  <si>
    <t>PRISONS</t>
  </si>
  <si>
    <t>R&amp;D PUBLIC ORDER AND SAFETY</t>
  </si>
  <si>
    <t>PUBLIC ORDER AND SAFETY</t>
  </si>
  <si>
    <t>GENERAL ECONOMIC AND COMMERCIALAFFAIRS</t>
  </si>
  <si>
    <t>GENERAL LABOUR AFFAIRS</t>
  </si>
  <si>
    <t>AGRICULTURE</t>
  </si>
  <si>
    <t>FORESTRY</t>
  </si>
  <si>
    <t>FISHING AND HUNTING</t>
  </si>
  <si>
    <t>COAL AND OTHER SOLID MINERAL FUEL</t>
  </si>
  <si>
    <t>PETROLEUM AND NATURAL GAS</t>
  </si>
  <si>
    <t>NUCLEAR FUEL</t>
  </si>
  <si>
    <t>OTHER FUELS</t>
  </si>
  <si>
    <t>ELECTRICITY</t>
  </si>
  <si>
    <t>NON ELECTRIC ENERGY</t>
  </si>
  <si>
    <t>MINING OF MINERAL RESOURCES OTHER THAN MINERAL FUELS</t>
  </si>
  <si>
    <t>MANUFACTURING</t>
  </si>
  <si>
    <t>CONSTRUCTION</t>
  </si>
  <si>
    <t>ROAD TRANSPORT</t>
  </si>
  <si>
    <t>WATER TRANSPORT</t>
  </si>
  <si>
    <t>RAILWAY TRANSPORT</t>
  </si>
  <si>
    <t>AIR TRANSPORT</t>
  </si>
  <si>
    <t>PIPELINE AND OTHER TRANSPORT</t>
  </si>
  <si>
    <t>COMMUNICATION</t>
  </si>
  <si>
    <t>DISTRIBUTIVE TRADE, STORAGE AND WAREHOUSING</t>
  </si>
  <si>
    <t>HOTELS AND RESTUARANTS</t>
  </si>
  <si>
    <t>TOURISM</t>
  </si>
  <si>
    <t>MULTIPURPOSE DEVELOPMENT PROJECTS</t>
  </si>
  <si>
    <t>R &amp; D GENERAL ECONOMIC, COMMERCIAL AND LABOUR AFFAIRS</t>
  </si>
  <si>
    <t>R &amp; D AGRICULTURE, FORESTRY, FISHING AND HUNTING</t>
  </si>
  <si>
    <t>FUEL AND ENERGY</t>
  </si>
  <si>
    <t>R &amp; D MINING, MANUFACTURING AND CONSTRUCTION</t>
  </si>
  <si>
    <t>R &amp; D TRANSPORT</t>
  </si>
  <si>
    <t>R &amp; D COMMUNICATION</t>
  </si>
  <si>
    <t>R &amp; D OTHER INDUSTRIES</t>
  </si>
  <si>
    <t>ECONOMIC AFFAIRS N.E.C.</t>
  </si>
  <si>
    <t>WASTE MANAGEMENT</t>
  </si>
  <si>
    <t>WASTE WATER MANAGEMENT</t>
  </si>
  <si>
    <t>POLLUTION ABATEMENT</t>
  </si>
  <si>
    <t>PROTECTION OF BIODIVERSITY AND LANDSCAPE</t>
  </si>
  <si>
    <t>R &amp; D ENVIRONMENTAL PROTECTION</t>
  </si>
  <si>
    <t>ENVIRONMENTAL PROTECTION N.E.C.</t>
  </si>
  <si>
    <t>HOUSING DEVELOPMENT</t>
  </si>
  <si>
    <t>COMMUNITY DEVELOPMENT</t>
  </si>
  <si>
    <t>WATER SUPPLY</t>
  </si>
  <si>
    <t>STREET LIGHTING</t>
  </si>
  <si>
    <t>R &amp; D HOUSING AND COMMUNITY AMENITIES</t>
  </si>
  <si>
    <t>HOUSING AND COMMUNITY AMENITIES N.E.C</t>
  </si>
  <si>
    <t>PHARMACEUTICAL PRODUCTS</t>
  </si>
  <si>
    <t>OTHER MEDICAL PRODUCTS</t>
  </si>
  <si>
    <t>THERAPEUTIC APPLIANCES AND EQUIPTMENT</t>
  </si>
  <si>
    <t>GENERAL MEDICAL SERVICES</t>
  </si>
  <si>
    <t>SPECIALIZED MEDICAL SERVICES</t>
  </si>
  <si>
    <t>DENTAL SERVICES</t>
  </si>
  <si>
    <t>PARAMEDICAL SERVICES</t>
  </si>
  <si>
    <t>GENERAL HOSPITAL SERVICES</t>
  </si>
  <si>
    <t>SPECIALIZED HOSPITAL SERVICES</t>
  </si>
  <si>
    <t>MEDICAL AND MATERNITY CENTRE SERVICES</t>
  </si>
  <si>
    <t>NURSING AND CONVALESCENT HOME SERVICES</t>
  </si>
  <si>
    <t>PUBLIC HEALTH SERVICES</t>
  </si>
  <si>
    <t>R &amp; D HEALTH</t>
  </si>
  <si>
    <t>HEALTH N.E.C</t>
  </si>
  <si>
    <t>RECREATIONAL AND SPORTING SERVICES</t>
  </si>
  <si>
    <t>CULTURAL SERVICES</t>
  </si>
  <si>
    <t>BROADCASTING AND PUBLISHING SERVICES</t>
  </si>
  <si>
    <t>RELIGIOUS AND OTHER COMMUNITY SERVICES</t>
  </si>
  <si>
    <t>R &amp; D RECREATION, CULTURE AND RELIGION</t>
  </si>
  <si>
    <t>RECREATION, CULTURE AND RELIGION N.E.C.</t>
  </si>
  <si>
    <t>PRE-PRIMARY EDUCATION</t>
  </si>
  <si>
    <t>PRIMARY EDUCATION</t>
  </si>
  <si>
    <t>LOWER SECONDARY EDUCATION</t>
  </si>
  <si>
    <t>UPPER-SECONDARY EDUCATION</t>
  </si>
  <si>
    <t>POST-SECONDARY NON-TERTIARY EDUCATION</t>
  </si>
  <si>
    <t>FIRST STAGE OF TERTIARY EDUCATION</t>
  </si>
  <si>
    <t>SECOND STAGE OF TERTIARY EDUCATION</t>
  </si>
  <si>
    <t>EDUCATION NOT DEFINABLE BY LEVEL</t>
  </si>
  <si>
    <t>SUBSIDIARY SERVICES TO EDUCATION</t>
  </si>
  <si>
    <t>R &amp; D EDUCATION</t>
  </si>
  <si>
    <t>EDUCATION N.E.C</t>
  </si>
  <si>
    <t>SICKNESS</t>
  </si>
  <si>
    <t>DISABILITY</t>
  </si>
  <si>
    <t>OLD AGE</t>
  </si>
  <si>
    <t>SURVIVORS</t>
  </si>
  <si>
    <t>FAMILY AND CHILDREN</t>
  </si>
  <si>
    <t>UNEMPLOYMENT</t>
  </si>
  <si>
    <t>HOUSING</t>
  </si>
  <si>
    <t>SOCIAL EXCLUSION N.E.C.</t>
  </si>
  <si>
    <t>R &amp; D SOCIAL PROTECTION</t>
  </si>
  <si>
    <t>SOCIAL PROTECTION N.E.C.</t>
  </si>
  <si>
    <t>Total Capital Expenditure:</t>
  </si>
  <si>
    <t xml:space="preserve">FUNCTIONAL SEGMENT 2021 EXPENDITURE </t>
  </si>
  <si>
    <t>ECONOMIC SEGMENT</t>
  </si>
  <si>
    <t>Economic code</t>
  </si>
  <si>
    <t>Approved Budget (N)</t>
  </si>
  <si>
    <t>GOVERNMENT SHARE OF FAAC (STATUTORY REVENUE)</t>
  </si>
  <si>
    <t>GOVERNMENT SHARE OF FAAC</t>
  </si>
  <si>
    <t>FAAC SPECIAL ALLOCATIONS</t>
  </si>
  <si>
    <t>GOVERNMENT SHARE OF VAT</t>
  </si>
  <si>
    <t>GOVERNMENT SHARE OF EXCESS CRUDE ACCOUNT</t>
  </si>
  <si>
    <t>INDEPENDENT REVENUE PAID TO CRF</t>
  </si>
  <si>
    <t>TAX REVENUE</t>
  </si>
  <si>
    <t>PERSONAL TAXES</t>
  </si>
  <si>
    <t>POOL BETTING TAX</t>
  </si>
  <si>
    <t>DEVELOPMENT TAX/LEVY</t>
  </si>
  <si>
    <t>LIVESTOCK TAX</t>
  </si>
  <si>
    <t>OTHER SERVICE TAXES</t>
  </si>
  <si>
    <t>PROPERTY TAX</t>
  </si>
  <si>
    <t>NON-TAX REVENUE</t>
  </si>
  <si>
    <t>LICENCES - GENERAL</t>
  </si>
  <si>
    <t>RADIO/TELEVISION STATION LICENCES</t>
  </si>
  <si>
    <t>BOATS &amp; CANOE (SMALL CRAFT ) LICENCE</t>
  </si>
  <si>
    <t>INLAND WATER-WAY LICENCE</t>
  </si>
  <si>
    <t>BAKE HOUSE LICENCE</t>
  </si>
  <si>
    <t>BRICKMAKING, ETC LICENCE</t>
  </si>
  <si>
    <t>CART LICENCES</t>
  </si>
  <si>
    <t>DANE GUN LICENCES</t>
  </si>
  <si>
    <t>CATTLE DEALER LICENCES</t>
  </si>
  <si>
    <t>DRIED FISH &amp; MEAT LICENCES</t>
  </si>
  <si>
    <t>PET (DOG) LICENCES</t>
  </si>
  <si>
    <t>HAWKER'S PERMITS</t>
  </si>
  <si>
    <t>HUNTING PERMITS</t>
  </si>
  <si>
    <t>BOREHOLE DRILLING LICENCES</t>
  </si>
  <si>
    <t>CINEMATOGRAPH LICENCES</t>
  </si>
  <si>
    <t>HEALTH FACILITIES LICENCES</t>
  </si>
  <si>
    <t>TRADE PERMIT LICENCES</t>
  </si>
  <si>
    <t>FORESTRY/TIMBER LICENCE</t>
  </si>
  <si>
    <t>LOTTERY PERMIT</t>
  </si>
  <si>
    <t>HACKNEY PERMIT</t>
  </si>
  <si>
    <t>GRADING FEES</t>
  </si>
  <si>
    <t>FEES - GENERAL</t>
  </si>
  <si>
    <t>TRADE UNION FEES</t>
  </si>
  <si>
    <t>WEIGHTS &amp; MEASURE FEES</t>
  </si>
  <si>
    <t>ELECTRICAL INSPECTORATE FEES</t>
  </si>
  <si>
    <t>RESEARCH TESTING FEES</t>
  </si>
  <si>
    <t>FILMS CENSORSHIP/ PRODUCTION FEES</t>
  </si>
  <si>
    <t>TRADE TESTING FEES</t>
  </si>
  <si>
    <t>MARRIAGE/ DIVORCE FEES</t>
  </si>
  <si>
    <t>ATTESTATION OF BACHELORHOOD &amp; SPINSTERHOOD FEES</t>
  </si>
  <si>
    <t>PILGRIMS WELFARE FEES</t>
  </si>
  <si>
    <t>AGENCY FEES</t>
  </si>
  <si>
    <t>MEDICAL CONSULTANCY FEES</t>
  </si>
  <si>
    <t>ASSOCIATION FEES</t>
  </si>
  <si>
    <t>BIRTH &amp; DEATH REGISTRATION FEES</t>
  </si>
  <si>
    <t>BURIAL FEES</t>
  </si>
  <si>
    <t>SCHOOL TUITION/REGISTRATION/EXAMINATION FEES-POSTGRADUATE</t>
  </si>
  <si>
    <t>SCHOOL TUITION/REGISTRATION/EXAMINATION FEES - OTHERS</t>
  </si>
  <si>
    <t>AFFILIATION CHARGES</t>
  </si>
  <si>
    <t>UNITY/STAFF/OTHER SCHOOL FEES/LEVIES</t>
  </si>
  <si>
    <t>TITLE TRANSFER FEES</t>
  </si>
  <si>
    <t>PUBLICATION FEES</t>
  </si>
  <si>
    <t>HOSPITAL SERVICE REGISTRATION FEES</t>
  </si>
  <si>
    <t>HOSPITAL SERVICE CHARGES</t>
  </si>
  <si>
    <t>SPORTS/RECREATIONAL FACILITIES FEES</t>
  </si>
  <si>
    <t>INDIGENSHIP REGISTRATION FEES</t>
  </si>
  <si>
    <t>WORKSHOP FEES</t>
  </si>
  <si>
    <t>PUBLICATION REVIEW FEES</t>
  </si>
  <si>
    <t>FILING OF ANNUAL ACCOUNT/ REPORT</t>
  </si>
  <si>
    <t>FOOD CROP LEVY</t>
  </si>
  <si>
    <t>STATE OF ORIGIN CERTIFICATE</t>
  </si>
  <si>
    <t>Consultancy Fee on Insurance Premium</t>
  </si>
  <si>
    <t>FINES - GENERAL</t>
  </si>
  <si>
    <t>SALES - GENERAL</t>
  </si>
  <si>
    <t>SALES OF BOOKS</t>
  </si>
  <si>
    <t>SALES OF ID CARDS</t>
  </si>
  <si>
    <t>SALES OF VACCINES</t>
  </si>
  <si>
    <t>SALES OF CONSULTANCY REGISTRATION FORMS</t>
  </si>
  <si>
    <t>PROCEEDS FROM SALES OF GOODS BY PUBLIC AUCTIONS</t>
  </si>
  <si>
    <t>PROCEEDS FROM SALES OF DRUGS AND MEDICATIONS</t>
  </si>
  <si>
    <t>PROCEEDS FROM SALES OF SHIPS SCRAPS</t>
  </si>
  <si>
    <t>SALES OF UNIFORMS</t>
  </si>
  <si>
    <t>SALES OF PLAN PHOSTAT PRINT/MAP</t>
  </si>
  <si>
    <t>SALES OF REAGENTS &amp; CHEMICALS</t>
  </si>
  <si>
    <t>SALES OF FLAGS/POTRAITS</t>
  </si>
  <si>
    <t>SALES OF OTHER GOVERNMENT PROPERTIES</t>
  </si>
  <si>
    <t>SALES OF GOVERNMENT PANAPHARELIA (FLAGS, PORTRAITS, ART WORKS ETC)</t>
  </si>
  <si>
    <t>EARNINGS -GENERAL</t>
  </si>
  <si>
    <t>EARNINGS FROM CONSULTANCY SERVICES</t>
  </si>
  <si>
    <t>EARNINGS FROM TOLLS OF EXPRESSWAY</t>
  </si>
  <si>
    <t>EARNINGS FROM MEDICAL SERVICES</t>
  </si>
  <si>
    <t>EARNINGS FROM HIRE OF AIRCRAFT</t>
  </si>
  <si>
    <t>HIRE OF ACADEMIC GOWN/BOOK OF PRECEEDINGS/OTHERS</t>
  </si>
  <si>
    <t>EARNINGS FROM LIBRARY SERVICES</t>
  </si>
  <si>
    <t>EARNINGS FROM ICT SERVICES</t>
  </si>
  <si>
    <t>MAINTENANCE/REPAIRS FEES</t>
  </si>
  <si>
    <t>EARNINGS FROM GUEST HOUSES</t>
  </si>
  <si>
    <t>ANTI-ENCROACHMENT PROGRAMME</t>
  </si>
  <si>
    <t>RENT ON GOVERNMENT BUILDING - GENERAL</t>
  </si>
  <si>
    <t>RENT ON GOVERNMENT BUILDINGS</t>
  </si>
  <si>
    <t>RENT ON BUILDING AT AERODROMES</t>
  </si>
  <si>
    <t>RENT ON LAND &amp; OTHERS - GENERAL</t>
  </si>
  <si>
    <t>RENT ON OIL PLOT &amp; AERODROMES</t>
  </si>
  <si>
    <t>RENTS OF PLOTS &amp; SITES SERVICES PROGRAMME</t>
  </si>
  <si>
    <t>RENT ON INDUSTRIAL ESTATE</t>
  </si>
  <si>
    <t>SURFACE RENT</t>
  </si>
  <si>
    <t>REPAYMENTS - GENERAL</t>
  </si>
  <si>
    <t>MOTOR VEHICLE ADVANCES - REPAYMENTS</t>
  </si>
  <si>
    <t>BICYCLE ADVANCES (PRINCIPAL)</t>
  </si>
  <si>
    <t>MOTOR VEHICLE REFURBISHING LOAN</t>
  </si>
  <si>
    <t>HOUSE REFURBISHING LOAN</t>
  </si>
  <si>
    <t>INVESTMENT INCOME</t>
  </si>
  <si>
    <t>OPERATING SURPLUS</t>
  </si>
  <si>
    <t>OTHER INVESTMENT INCOME</t>
  </si>
  <si>
    <t>INTEREST EARNED</t>
  </si>
  <si>
    <t>MOTOR VEHICLE ADVANCES - INTEREST</t>
  </si>
  <si>
    <t>BICYCLE ADVANCES (INTEREST)</t>
  </si>
  <si>
    <t>REFURBISHING LOAN</t>
  </si>
  <si>
    <t>FURNITURE LOAN</t>
  </si>
  <si>
    <t>INTEREST ON HOUSING LOAN</t>
  </si>
  <si>
    <t>INTEREST ON LOANS TO STATES</t>
  </si>
  <si>
    <t>INTEREST ON LOANS TO LGAs</t>
  </si>
  <si>
    <t>INTEREST ON LOANS TO GOVERNMENT OWNED COMPANIES</t>
  </si>
  <si>
    <t>INTEREST ON DEBENTURE LOANS</t>
  </si>
  <si>
    <t>INTEREST ON TREASURY BILLS &amp; FIXED DEPOSITS</t>
  </si>
  <si>
    <t>RE-IMBURSEMENT GENERAL</t>
  </si>
  <si>
    <t>POLICE SECONDMENT FEES</t>
  </si>
  <si>
    <t>INDIRECT TAX REVENUE</t>
  </si>
  <si>
    <t>LEVIES</t>
  </si>
  <si>
    <t>OTHER REVENUE SOURCES OF GOVERNMENT</t>
  </si>
  <si>
    <t>OTHER REVENUES</t>
  </si>
  <si>
    <t>OTHER REVENUE SOURCES</t>
  </si>
  <si>
    <t>AID AND GRANTS</t>
  </si>
  <si>
    <t>AID</t>
  </si>
  <si>
    <t>DOMESTIC AIDS</t>
  </si>
  <si>
    <t>DOMESTIC AID</t>
  </si>
  <si>
    <t>FOREIGN AIDS</t>
  </si>
  <si>
    <t>FOREIGN AID</t>
  </si>
  <si>
    <t>GRANTS</t>
  </si>
  <si>
    <t>ENDOWMENT INCOME</t>
  </si>
  <si>
    <t>CAPITAL DEVELOPMENT FUND (CDF) RECEIPTS</t>
  </si>
  <si>
    <t>TRANSFER FROM CONSOLIDATED REVENUE FUND TO CDF</t>
  </si>
  <si>
    <t>TRANSFER FROM CRF TO CDF</t>
  </si>
  <si>
    <t>OTHER CAPITAL RECEIPTS</t>
  </si>
  <si>
    <t>OTHER CAPITAL RECEIPTS TO CDF</t>
  </si>
  <si>
    <t>REVENUE FROM SURE-P</t>
  </si>
  <si>
    <t>DEBT FORGIVENESS</t>
  </si>
  <si>
    <t>FOREIGN DEBT FORGIVENESS</t>
  </si>
  <si>
    <t>DOMESTIC DEBT FORGIVENESS</t>
  </si>
  <si>
    <t>GAIN ON DISPOSAL OF ASSET</t>
  </si>
  <si>
    <t>GAIN ON DISPOSAL OF ASSET - PPE</t>
  </si>
  <si>
    <t>GAIN ON DISPOSAL OF ASSET - INTANGIBLE</t>
  </si>
  <si>
    <t>GAIN ON DISPOSAL OF ASSET -INTANGIBLE</t>
  </si>
  <si>
    <t>MINORITY INTEREST SHARE OF SURPLUS</t>
  </si>
  <si>
    <t>EXTRAORDINARY ITEMS</t>
  </si>
  <si>
    <t>UNSPECIFIED REVENUE</t>
  </si>
  <si>
    <t>RECOVERIES (STOLEN &amp; OTHER FUNDS)</t>
  </si>
  <si>
    <t>ECOLOGICAL FUND-STATE</t>
  </si>
  <si>
    <t>REFUND FROM FGN/ OTHERS ON SPECIAL PROJECTS</t>
  </si>
  <si>
    <t>REFUNDS ON OTHER SPECIAL PROJECTS</t>
  </si>
  <si>
    <t>FEDERAL SHARE OF PENSION AND GRATUITIES</t>
  </si>
  <si>
    <t>NNPC REFUND</t>
  </si>
  <si>
    <t>GAIN ON SWAPPED ASSETS</t>
  </si>
  <si>
    <t>GAIN ON SWAPPED ASSETS - PPE</t>
  </si>
  <si>
    <t>GAIN ON SWAPPED ASSETS - INVESTMENT PROPERTY</t>
  </si>
  <si>
    <t>GAIN ON SWAPPED ASSETS - INTANGIBLE</t>
  </si>
  <si>
    <t>GAIN ON SWAPPED ASSETS - INVENTORY</t>
  </si>
  <si>
    <t>GAIN ON SWAPPED SERVICES</t>
  </si>
  <si>
    <t>GAIN ON SWAPPED SERVICES RENDERED</t>
  </si>
  <si>
    <t>TRANSFERS</t>
  </si>
  <si>
    <t>TRANSFER TO FUND RECURRENT EXPENDITURE</t>
  </si>
  <si>
    <t>RECEIPT FROM CRF TO FUND MDA RECURRENT EXPENDITURE</t>
  </si>
  <si>
    <t>RECEIPT FROM OTHER AGENCY TO FUND RECURRENT EXPENDITURE</t>
  </si>
  <si>
    <t>RECEIPT OF CRF REVENUE FROM PSEs</t>
  </si>
  <si>
    <t>EXPENDITURES</t>
  </si>
  <si>
    <t>PERSONNEL COST</t>
  </si>
  <si>
    <t>SALARY</t>
  </si>
  <si>
    <t>SALARIES AND WAGES</t>
  </si>
  <si>
    <t>OVER TIME PAYMENTS</t>
  </si>
  <si>
    <t>ALLOWANCES AND SOCIAL CONTRIBUTION</t>
  </si>
  <si>
    <t>ALLOWANCES</t>
  </si>
  <si>
    <t>NON REGULAR ALLOWANCES</t>
  </si>
  <si>
    <t>FOREIGN SERVICE</t>
  </si>
  <si>
    <t>OUTFIT ALLOWANCE</t>
  </si>
  <si>
    <t>FURNITURE ALLOWANCE</t>
  </si>
  <si>
    <t>MONETIZATION ALLOWANCE</t>
  </si>
  <si>
    <t>10% FREE TRANSPORT ALLOWANCE FOR RETIRING OFFICERS</t>
  </si>
  <si>
    <t>LEAVE ALLOWANCE/BONUS</t>
  </si>
  <si>
    <t>SOCIAL CONTRIBUTIONS</t>
  </si>
  <si>
    <t>GROUP LIFE INSURANCE</t>
  </si>
  <si>
    <t>EMPLOYEES COMPENSATION FUND</t>
  </si>
  <si>
    <t>HOUSING FUND CONTRIBUTION</t>
  </si>
  <si>
    <t>SOCIAL BENEFITS</t>
  </si>
  <si>
    <t>DEATH BENEFITS</t>
  </si>
  <si>
    <t>OTHER RECURRENT COSTS</t>
  </si>
  <si>
    <t>OVERHEAD COST</t>
  </si>
  <si>
    <t>TRAVEL&amp; TRANSPORT - GENERAL</t>
  </si>
  <si>
    <t>INTERNATIONAL TRAVEL &amp; TRANSPORT: TRAINING</t>
  </si>
  <si>
    <t>UTILITIES - GENERAL</t>
  </si>
  <si>
    <t>SATELLITE BROADCASTING ACCESS CHARGES</t>
  </si>
  <si>
    <t>LEASED COMMUNICATION LINES(S)</t>
  </si>
  <si>
    <t>MULTI YEAR TARIFF ORDER</t>
  </si>
  <si>
    <t>INTERACTIVE LEARNING NETWORK</t>
  </si>
  <si>
    <t>MATERIALS &amp; SUPPLIES - GENERAL</t>
  </si>
  <si>
    <t>BOOKS</t>
  </si>
  <si>
    <t>FIELD &amp; CAMPING MATERIALS SUPPLIES</t>
  </si>
  <si>
    <t>UNIFORMS &amp; OTHER CLOTHING</t>
  </si>
  <si>
    <t>TEACHING AIDS / INSTRUCTION MATERIALS</t>
  </si>
  <si>
    <t>FOOD STUFF / CATERING MATERIALS SUPPLIES</t>
  </si>
  <si>
    <t>PRODUCTION, PUBLICATION AND CIRCULATION OF ANNUAL FINANCIAL STATEMENTS</t>
  </si>
  <si>
    <t>PRINTING/PROCUREMENT OF REVENUE GENERATING ITEMS (NUMBER PLATES, LEARNER'S PERMIT</t>
  </si>
  <si>
    <t>MAINTENANCE SERVICES - GENERAL</t>
  </si>
  <si>
    <t>MAINTENANCE OF AIRCRAFTS</t>
  </si>
  <si>
    <t>MAINTENANCE OF SEA BOATS</t>
  </si>
  <si>
    <t>MAINTENANCE OF RAILWAY EQUIPMENT</t>
  </si>
  <si>
    <t>MAINTENANCE OF STREET LIGHTINGS</t>
  </si>
  <si>
    <t>MAINTENANCE OF COMMUNICATION EQUIPMENT</t>
  </si>
  <si>
    <t>MAINTENANCE OF MARKETS/PUBLIC PLACES</t>
  </si>
  <si>
    <t>MINOR ROAD MAINTENANCE</t>
  </si>
  <si>
    <t>MAINTENANCE OF BOREHOLE</t>
  </si>
  <si>
    <t>TRAINING - GENERAL</t>
  </si>
  <si>
    <t>OTHER SERVICES - GENERAL</t>
  </si>
  <si>
    <t>OFFICE RENT</t>
  </si>
  <si>
    <t>RESIDENTIAL RENT</t>
  </si>
  <si>
    <t>LAND USE CHARGES</t>
  </si>
  <si>
    <t>RESCUE SERVICES</t>
  </si>
  <si>
    <t>CONSULTING &amp; PROFESSIONAL SERVICES - GENERAL</t>
  </si>
  <si>
    <t>ENGINEERING SERVICES</t>
  </si>
  <si>
    <t>ARCHITECTURAL SERVICES</t>
  </si>
  <si>
    <t>SURVEYING SERVICES</t>
  </si>
  <si>
    <t>FUEL &amp; LUBRICANTS - GENERAL</t>
  </si>
  <si>
    <t>AIRCRAFT FUEL COST</t>
  </si>
  <si>
    <t>SEA BOAT FUEL COST</t>
  </si>
  <si>
    <t>FINANCIAL CHARGES - GENERAL</t>
  </si>
  <si>
    <t>INSURANCE PREMIUM</t>
  </si>
  <si>
    <t>OTHER CRF BANK CHARGES</t>
  </si>
  <si>
    <t>INTEREST/DISCOUNT ON FOREIGN LOAN</t>
  </si>
  <si>
    <t>FOREIGN INTEREST/DISCOUNT - SHORT TERM BORROWINGS</t>
  </si>
  <si>
    <t>DOMESTIC INTEREST/DISCOUNT - TREASURY BILL</t>
  </si>
  <si>
    <t>MISCELLANEOUS EXPENSES GENERAL</t>
  </si>
  <si>
    <t>FOREIGN SERVICE SCHOOL FEES PAYMENT</t>
  </si>
  <si>
    <t>DIRECT TEACHING &amp; LABORATORY COST</t>
  </si>
  <si>
    <t>DISCIPLINE AND APPOINTMENT (SERVICE WIDE)</t>
  </si>
  <si>
    <t>ELECTION-LOGISTICS SUPPORT</t>
  </si>
  <si>
    <t>MARGIN FOR INCREASE IN COSTS</t>
  </si>
  <si>
    <t>RECURRENT ADJUSTMENT</t>
  </si>
  <si>
    <t>SERVICOM</t>
  </si>
  <si>
    <t>ANTI-CORRUPTION</t>
  </si>
  <si>
    <t>GENDER</t>
  </si>
  <si>
    <t>MEDICAL EXPENSES-INTERNATIONAL</t>
  </si>
  <si>
    <t>FOREIGN SCHOLARSHIP SCHEME</t>
  </si>
  <si>
    <t>HOTEL ACCOMMODATION</t>
  </si>
  <si>
    <t>COMPULSORY / CONFIRMATION/CONVERSION EXAMINATION /INTERVIEW</t>
  </si>
  <si>
    <t>COMPETITIONS-GENERAL</t>
  </si>
  <si>
    <t>SCHOOLS EXAMINATION</t>
  </si>
  <si>
    <t>LOCAL SCHOLARSHIP AND BURSARY SCHEME</t>
  </si>
  <si>
    <t>Other CRF Charges</t>
  </si>
  <si>
    <t>Debt Repayment Principal (Budget)</t>
  </si>
  <si>
    <t>LOANS AND ADVANCES</t>
  </si>
  <si>
    <t>Staff Loans and Advances</t>
  </si>
  <si>
    <t>GRANTS AND CONTRIBUTIONS GENERAL</t>
  </si>
  <si>
    <t>LOCAL GRANTS AND CONTRIBUTIONS</t>
  </si>
  <si>
    <t>GRANT TO OTHER STATE GOVERNMENTS - CURRENT</t>
  </si>
  <si>
    <t>GRANT TO LOCAL GOVERNMENTS -CURRENT</t>
  </si>
  <si>
    <t>GRANTS TO GOVERNMENT OWNED COMPANIES - CURRENT</t>
  </si>
  <si>
    <t>GRANT TO PRIVATE COMPANIES - CURRENT</t>
  </si>
  <si>
    <t>GRANTS TO COMMUNITIES/NGOs</t>
  </si>
  <si>
    <t>GRANTS TO ACADEMIC INSTITUTIONS</t>
  </si>
  <si>
    <t>CONTRIBUTION TO TRADITIONAL COUNCILS</t>
  </si>
  <si>
    <t>GRANTS TO LABOUR/INDUSTRIAL UNIONS</t>
  </si>
  <si>
    <t>Grants to the Families of Deceased Officers</t>
  </si>
  <si>
    <t>GRANTS TO FEDERAL GOVERNMENT AGENCIES</t>
  </si>
  <si>
    <t>Retained Earnings of Academic Institutions and Parastatals</t>
  </si>
  <si>
    <t>FOREIGN GRANTS AND CONTRIBUTIONS</t>
  </si>
  <si>
    <t>CONTRIBUTION TO INTERNATIONAL ORGANIZATION</t>
  </si>
  <si>
    <t>EXTERNAL FINANCIAL OBLIGATIONS</t>
  </si>
  <si>
    <t>SUBSIDIES GENERAL</t>
  </si>
  <si>
    <t>SUBSIDY TO GOVERNMENT OWNED COMPANIES &amp; PARASTATALS</t>
  </si>
  <si>
    <t>SUBSIDY TO GOVERNMENT OWNED COMPANIES</t>
  </si>
  <si>
    <t>MEAL SUBSIDY</t>
  </si>
  <si>
    <t>PETROLEUM/ENERGY SUBSIDY</t>
  </si>
  <si>
    <t>EDUCATION SUBSIDY</t>
  </si>
  <si>
    <t>AGRICULTURAL INPUTS SUBSIDY</t>
  </si>
  <si>
    <t>HEALTH SUBSIDY</t>
  </si>
  <si>
    <t>RELIGIOUS PILGRIMAGE SUBSIDY</t>
  </si>
  <si>
    <t>SUBSIDY/PARLIATIVE</t>
  </si>
  <si>
    <t>SUBSIDY TO PRIVATE COMPANIES</t>
  </si>
  <si>
    <t>PUBLIC DEBT CHARGES</t>
  </si>
  <si>
    <t>FOREIGN INTEREST / DISCOUNT</t>
  </si>
  <si>
    <t>DOMESTIC INTEREST / DISCOUNT</t>
  </si>
  <si>
    <t>TRANSFERS-PAYMENT</t>
  </si>
  <si>
    <t>TRANSFER TO FUND RECURRENT EXPENDITURE-PAYMENT</t>
  </si>
  <si>
    <t>PAYMENT FROM CRF TO FUND MDA RECURRENT EXPENDITURE</t>
  </si>
  <si>
    <t>PAYMENT TO OTHER AGENCY TO FUND RECURRENT EXPENDITURE</t>
  </si>
  <si>
    <t>CRF REVENUE REMITTANCE BY PSEs</t>
  </si>
  <si>
    <t>TRANSFERS FROM CDF TO OTHER FUNDS</t>
  </si>
  <si>
    <t>TRANSFER TO CRF</t>
  </si>
  <si>
    <t>TRANSFERS-PAYMENT TO INDIVIDUALS</t>
  </si>
  <si>
    <t>TRANSFERS-PAYMENT TO UNEMPLOYED</t>
  </si>
  <si>
    <t>TRANSFERS-PAYMENT TO AGED/VULNERABLE GROUP</t>
  </si>
  <si>
    <t>LOSS ON FOREIGN EXCHANGE</t>
  </si>
  <si>
    <t>SPECIAL PROGRAMMES</t>
  </si>
  <si>
    <t>SPECIAL PROGRAMMES/PROJECTS - RECURRENT 1</t>
  </si>
  <si>
    <t>SPECIAL PROGRAMMES/PROJECTS - RECURRENT 2</t>
  </si>
  <si>
    <t>SPECIAL PROGRAMMES/PROJECTS - RECURRENT 3</t>
  </si>
  <si>
    <t>SPECIAL PROGRAMMES/PROJECTS - RECURRENT 4</t>
  </si>
  <si>
    <t>SPECIAL PROGRAMMES/PROJECTS - RECURRENT 5</t>
  </si>
  <si>
    <t>SPG- World Urban Forum</t>
  </si>
  <si>
    <t>SPG- Publication of Year Book/Journal</t>
  </si>
  <si>
    <t>SPG- National Security Summit</t>
  </si>
  <si>
    <t>SPECIAL PROGRAMMES/PROJECTS - RECURRENT 6</t>
  </si>
  <si>
    <t>RESEARCH AND DEVELOPMENT - RECURRENT</t>
  </si>
  <si>
    <t>RESEARCH AND DEVELOPMENT - RECURRENT (R&amp;D)</t>
  </si>
  <si>
    <t>DEPRECIATION CHARGES</t>
  </si>
  <si>
    <t>DEPRECIATION CHARGES - PPE</t>
  </si>
  <si>
    <t>DEPRECIAITION CHARGES - LAND &amp; BUILDINGS -GENERAL</t>
  </si>
  <si>
    <t>DEPRECIATION CHARGES - LAND &amp; BUILDINGS - OFFICE</t>
  </si>
  <si>
    <t>DEPRECIATION CHARGES - LAND &amp; BUILDINGS - RESIDENTIAL</t>
  </si>
  <si>
    <t>DEPRECIATION CHARGES - SILOS</t>
  </si>
  <si>
    <t>DEPRECIATION CHARGES - OTHER STORAGE FACILITIES</t>
  </si>
  <si>
    <t>DEPRECIATION CHARGES - INFRASTRUCTURE - GENERAL</t>
  </si>
  <si>
    <t>DEPRECIATION CHARGES - RAILS</t>
  </si>
  <si>
    <t>DEPRECIATION CHARGES - ROADS &amp; BRIDGES</t>
  </si>
  <si>
    <t>DEPRECIATION CHARGES - AIRPORTS</t>
  </si>
  <si>
    <t>DEPRECIATION CHARGES - HARBOURS/ SEA PORTS</t>
  </si>
  <si>
    <t>DEPRECIATION CHARGES - ZOOS, PARKS &amp; RESERVES</t>
  </si>
  <si>
    <t>DEPRECIATION CHARGES - SECURITY INSTALLATIONS/ EQUIPMENT</t>
  </si>
  <si>
    <t>DEPRECIATION CHARGES - ELECTRICITY TRANSMISSION NETWORK</t>
  </si>
  <si>
    <t>DEPRECIATION CHARGES - WATER DISTRIBUTION NETWORK</t>
  </si>
  <si>
    <t>DEPRECIATION CHARGES - SEWAGE/ DRAINAGE NETWORK</t>
  </si>
  <si>
    <t>DEPRECIATION CHARGES - DAMS</t>
  </si>
  <si>
    <t>DEPRECIATION CHARGES - SPECIALISED RESEARCH EQUIPMENT (E.G. SATELLITE)</t>
  </si>
  <si>
    <t>DEPRECIATION CHARGES -BOREHOLES &amp; OTHER WATER FACILITIES</t>
  </si>
  <si>
    <t>DEPRECIATION CHARGES -WASTE DISPOSAL EQUIPMENTS</t>
  </si>
  <si>
    <t>DEPRECIATION CHARGES - PLANT &amp; MACHINERY - GENERAL</t>
  </si>
  <si>
    <t>DEPRECIATION CHARGES - EARTH MOVING EQUIPMENT - BULL DOZERS ETC.</t>
  </si>
  <si>
    <t>DEPRECIATION CHARGES - INDUSTRIAL EQUIPMENT</t>
  </si>
  <si>
    <t>DEPRECIATION CHARGES - NAVIGATIONAL EQUIPMENT</t>
  </si>
  <si>
    <t>DEPRECIATION CHARGES - POWER PLANTS</t>
  </si>
  <si>
    <t>DEPRECIATION CHARGES - POWER GENERATING SETS</t>
  </si>
  <si>
    <t>DEPRECIATION CHARGES - BROADCAST &amp; COMMUNICATION EQUIPMENTS</t>
  </si>
  <si>
    <t>DEPRECIATION CHARGES - TRANSPORTATION EQUIPMENT - GENERAL</t>
  </si>
  <si>
    <t>DEPRECIATION CHARGES - SHIPS</t>
  </si>
  <si>
    <t>DEPRECIATION CHARGES - AIR CRAFTS</t>
  </si>
  <si>
    <t>DEPRECIATION CHARGES - TRAINS</t>
  </si>
  <si>
    <t>DEPRECIATION CHARGES - SEA BOATS</t>
  </si>
  <si>
    <t>DEPRECIATION CHARGES - MOTOR VEHICLES</t>
  </si>
  <si>
    <t>DEPRECIATION CHARGES - TRICYCLE</t>
  </si>
  <si>
    <t>DEPRECIATION CHARGES - MOTOR CYCLES</t>
  </si>
  <si>
    <t>DEPRECIATION CHARGES - BICYCLE</t>
  </si>
  <si>
    <t>DEPRECIATION CHARGES - OFFICE EQUIPMENT - GENERAL</t>
  </si>
  <si>
    <t>DEPRECIATION CHARGES - COMPUTERS</t>
  </si>
  <si>
    <t>DEPRECIATION CHARGES - PRINTERS</t>
  </si>
  <si>
    <t>DEPRECIATION CHARGES - SCANNERS</t>
  </si>
  <si>
    <t>DEPRECIATION CHARGES - FAX MACHINE</t>
  </si>
  <si>
    <t>DEPRECIATION CHARGES - PHOTOCOPIERS</t>
  </si>
  <si>
    <t>DEPRECIATION CHARGES - TYPE-WRITERS</t>
  </si>
  <si>
    <t>DEPRECIATION CHARGES - SHREDDING MACHINES</t>
  </si>
  <si>
    <t>DEPRECIATION CHARGES - PROJECTORS</t>
  </si>
  <si>
    <t>DEPRECIATION CHARGES - BINDING EQUIPMENT</t>
  </si>
  <si>
    <t>DEPRECIATION CHARGES - FURNITURE &amp; FITTINGS - GENERAL</t>
  </si>
  <si>
    <t>DEPRECIATION CHARGES - CHAIRS</t>
  </si>
  <si>
    <t>DEPRECIATION CHARGES - TABLES</t>
  </si>
  <si>
    <t>DEPRECIATION CHARGES - FILE CABINETS/ CUPBOARDS</t>
  </si>
  <si>
    <t>DEPRECIATION CHARGES - TELEVISION SETS</t>
  </si>
  <si>
    <t>DEPRECIATION CHARGES - RADIO SETS</t>
  </si>
  <si>
    <t>DEPRECIATION CHARGES - AIR -CONDITIONER</t>
  </si>
  <si>
    <t>DEPRECIATION CHARGES - STOOLS</t>
  </si>
  <si>
    <t>DEPRECIATION CHARGES - SHELVES</t>
  </si>
  <si>
    <t>DEPRECIATION CHARGES - CEILING FANS</t>
  </si>
  <si>
    <t>DEPRECIATION CHARGES - REFRIGERATORS</t>
  </si>
  <si>
    <t>DEPRECIATION CHARGES - SERVICE CONCESSION ASSETS</t>
  </si>
  <si>
    <t>DEPRECIATION CHARGES - SERVICE CONCESSION ASSETS (PPE)</t>
  </si>
  <si>
    <t>DEPRECIATION CHARGES - LEASED ASSETS- FINANCE LEASE</t>
  </si>
  <si>
    <t>DEPRECIATION CHARGES - LEASED ASSETS</t>
  </si>
  <si>
    <t>DEPRECIATION CHARGES - SPECIALISED ASSETS</t>
  </si>
  <si>
    <t>DEPRECIATION CHARGES - MILITARY EQUIPMENTS</t>
  </si>
  <si>
    <t>DEPRECIATION CHARGES - POLICE/PARA-MILITARY EQUIPMENTS</t>
  </si>
  <si>
    <t>DEPRECIATION CHARGES - LABORATORY/MEDICAL EQUIPMENTS</t>
  </si>
  <si>
    <t>DEPRECIATION CHARGES - INVESTMENT PROPERTY</t>
  </si>
  <si>
    <t>DEPRECIATION CHARGES - INVESTMENT - LAND &amp; BUILDING - GENERAL</t>
  </si>
  <si>
    <t>DEPRECIATION CHARGES - INVESTMENT - LAND &amp; BUILDINGS - OFFICE</t>
  </si>
  <si>
    <t>DEPRECIATION CHARGES - INVESTMENT - LAND &amp; BUILDINGS - RESIDENTIAL</t>
  </si>
  <si>
    <t>DEPRECIATION CHARGES - INVESTMENT - SILOS</t>
  </si>
  <si>
    <t>DEPRECIATION CHARGES - INVESTMENT - STORAGE FACILITIES</t>
  </si>
  <si>
    <t>AMMORTIZATION CHARGES - INTANGIBLE ASSETS</t>
  </si>
  <si>
    <t>AMMORTIZATION CHARGES - GOODWILL</t>
  </si>
  <si>
    <t>AMMORTIZATION CHARGES - PATENT RIGHT</t>
  </si>
  <si>
    <t>AMMORTIZATION CHARGES - COPYRIGHT</t>
  </si>
  <si>
    <t>AMMORTIZATION CHARGES - TRADE MARK</t>
  </si>
  <si>
    <t>AMMORTIZATION CHARGES - FRANCHISE</t>
  </si>
  <si>
    <t>AMORTIZATION CHARGES - R&amp;D</t>
  </si>
  <si>
    <t>AMORTIZATION CHARGES - BROADCAST RIGHTS</t>
  </si>
  <si>
    <t>IMPAIRMENT CHARGES</t>
  </si>
  <si>
    <t>IMPAIRMENT CHARGES- PPE</t>
  </si>
  <si>
    <t>IMPAIRMENT CHARGES - LAND &amp; BUILDINGS -GENERAL</t>
  </si>
  <si>
    <t>IMPAIRMENT CHARGES - LAND &amp; BUILDINGS - OFFICE</t>
  </si>
  <si>
    <t>IMPAIRMENT CHARGES - LAND &amp; BUILDINGS - RESIDENTIAL</t>
  </si>
  <si>
    <t>IMPAIRMENT CHRAGES - SILOS</t>
  </si>
  <si>
    <t>IMPAIRMENT CHARGES - OTHER STORAGE FACILITIES</t>
  </si>
  <si>
    <t>IMPAIRMENT CHARGES - INFRASTRUCTURE - GENERAL</t>
  </si>
  <si>
    <t>IMPAIRMENT CHARGES - RAILS</t>
  </si>
  <si>
    <t>IMPAIRMENT CHARGES - ROADS &amp; BRIDGES</t>
  </si>
  <si>
    <t>IMPAIRMENT CHARGES - AIRPORTS</t>
  </si>
  <si>
    <t>IMPAIRMENT CHARGES - HARBOURS/ SEA PORTS</t>
  </si>
  <si>
    <t>IMPAIRMENT CHARGES - ZOOS, PARKS &amp; RESERVES</t>
  </si>
  <si>
    <t>IMPAIRMENT CHARGES - SECURITY INSTALLATIONS/ EQUIPMENT</t>
  </si>
  <si>
    <t>IMPAIRMENT CHARGES - ELECTRICITY TRANSMISSION NETWORK</t>
  </si>
  <si>
    <t>IMPAIRMENT CHARGES - WATER DISTRIBUTION NETWORK</t>
  </si>
  <si>
    <t>IMPAIRMENT CHARGES - SEWAGE/ DRAINAGE NETWORK</t>
  </si>
  <si>
    <t>IMPAIRMENT CHARGES - DAMS</t>
  </si>
  <si>
    <t>IMPAIRMENT CHARGES - SPECIALISED RESEARCH EQUIPMENT (E.G. SATELLITE)</t>
  </si>
  <si>
    <t>IMPAIRMENT CHARGES -BOREHOLES &amp; OTHER WATER FACILITIES</t>
  </si>
  <si>
    <t>IMPAIRMENT CHARGES -WASTE DISPOSAL EQUIPMENTS</t>
  </si>
  <si>
    <t>IMPAIRMENT CHARGES - PLANT &amp; MACHINERY - GENERAL</t>
  </si>
  <si>
    <t>IMPAIRMENT CHARGES - EARTH MOVING EQUIPMENT - BULL DOZERS ETC.</t>
  </si>
  <si>
    <t>IMPAIRMENT CHARGES - INDUSTRIAL EQUIPMENT</t>
  </si>
  <si>
    <t>IMPAIRMENT CHARGES - NAVIGATIONAL EQUIPMENT</t>
  </si>
  <si>
    <t>IMPAIRMENT CHARGES - POWER PLANTS</t>
  </si>
  <si>
    <t>IMPAIRMENT CHARGES - POWER GENERATING SETS</t>
  </si>
  <si>
    <t>IMPAIRMENT CHARGES - TRANSPORTATION EQUIPMENT - GENERAL</t>
  </si>
  <si>
    <t>IMPAIRMENT CHARGES - SHIPS</t>
  </si>
  <si>
    <t>IMPAIRMENT CHARGES - AIR CRAFTS</t>
  </si>
  <si>
    <t>IMPAIRMENT CHARGES - TRAINS</t>
  </si>
  <si>
    <t>IMPAIRMENT CHARGES - SEA BOATS</t>
  </si>
  <si>
    <t>IMPAIRMENT CHARGES - MOTOR VEHICLES</t>
  </si>
  <si>
    <t>IMPAIRMENT CHARGES - TRICYCLE</t>
  </si>
  <si>
    <t>IMPAIRMENT CHARGES - MOTOR CYCLES</t>
  </si>
  <si>
    <t>IMPAIRMENT CHARGES - BICYCLE</t>
  </si>
  <si>
    <t>IMPAIRMENT CHARGES - OFFICE EQUIPMENT - GENERAL</t>
  </si>
  <si>
    <t>IMPAIRMENT CHARGES - COMPUTERS</t>
  </si>
  <si>
    <t>IMPAIRMENT CHARGES - PRINTERS</t>
  </si>
  <si>
    <t>IMPAIRMENT CHARGES - SCANNERS</t>
  </si>
  <si>
    <t>IMPAIRMENT CHARGES - FAX MACHINE</t>
  </si>
  <si>
    <t>IMPAIRMENT CHARGES - PHOTOCOPIERS</t>
  </si>
  <si>
    <t>IMPAIRMENT CHARGES - TYPE-WRITERS</t>
  </si>
  <si>
    <t>IMPAIRMENT CHARGES - SHREDDING MACHINES</t>
  </si>
  <si>
    <t>IMPAIRMENT CHARGES - PROJECTORS</t>
  </si>
  <si>
    <t>IMPAIRMENT CHARGES - BINDING EQUIPMENT</t>
  </si>
  <si>
    <t>IMPAIRMENT CHARGES - FURNITURE &amp; FITTINGS - GENERAL</t>
  </si>
  <si>
    <t>IMPAIRMENT CHARGES - CHAIRS</t>
  </si>
  <si>
    <t>IMPAIRMENT CHARGES - TABLES</t>
  </si>
  <si>
    <t>IMPAIRMENT CHARGES - FILE CABINETS/ CUPBOARDS</t>
  </si>
  <si>
    <t>IMPAIRMENT CHARGES - TELEVISION SETS</t>
  </si>
  <si>
    <t>IMPAIRMENT CHARGES - RADIO SETS</t>
  </si>
  <si>
    <t>IMPAIRMENT CHARGES - AIR -CONDITIONER</t>
  </si>
  <si>
    <t>IMPAIRMENT CHARGES - STOOLS</t>
  </si>
  <si>
    <t>IMPAIRMENT CHARGES - SHELVES</t>
  </si>
  <si>
    <t>IMPAIRMENT CHARGES - CEILING FANS</t>
  </si>
  <si>
    <t>IMPAIRMENT CHARGES - REFRIGERATORS</t>
  </si>
  <si>
    <t>IMPAIRMENT CHARGES - SERVICE CONCESSION ASSETS</t>
  </si>
  <si>
    <t>IMPAIRMENT CHARGES - SERVICE CONCESSION ASSETS (PPE)</t>
  </si>
  <si>
    <t>IMPAIRMENT CHARGES - LEASED ASSETS- FINANCE LEASE</t>
  </si>
  <si>
    <t>IMPAIRMENT CHARGES - LEASED ASSETS</t>
  </si>
  <si>
    <t>IMPAIRMENT CHARGES - SPECIALISED ASSETS</t>
  </si>
  <si>
    <t>IMPAIRMENT CHARGES - MILITARY EQUIPMENTS</t>
  </si>
  <si>
    <t>IMPAIRMENT CHARGES - POLICE/PARA-MILITARY EQUIPMENTS</t>
  </si>
  <si>
    <t>IMPAIRMENT CHARGES - LABORATORY/MEDICAL EQUIPMENTS</t>
  </si>
  <si>
    <t>IMPAIRMENT CHARGES - ASSETS UNDER CONSTRUCTION</t>
  </si>
  <si>
    <t>IMPAIRMENT CHARGES - INVESTMENT PROPERTY</t>
  </si>
  <si>
    <t>IMPAIRMENT CHARGES - INVESTMENT - LAND &amp; BUILDING - GENERAL</t>
  </si>
  <si>
    <t>IMPAIRMENT CHARGES - INVESTMENT - LAND &amp; BUILDINGS - OFFICE</t>
  </si>
  <si>
    <t>IMPAIRMENT CHARGES - INVESTMENT - LAND &amp; BUILDINGS - RESIDENTIAL</t>
  </si>
  <si>
    <t>IMPAIRMENT CHARGES - INVESTMENT - SILOS</t>
  </si>
  <si>
    <t>IMPAIRMENT CHARGES - INVESTMENT PROPERTY - OTHER STORAGE FACILITIES</t>
  </si>
  <si>
    <t>IMPAIRMENT CHARGES - INTANGIBLE ASSETS</t>
  </si>
  <si>
    <t>IMPAIRMENT CHARGES - GOODWILL (ACQUIRED)</t>
  </si>
  <si>
    <t>IMPAIRMENT CHARGES - PATENT RIGHT</t>
  </si>
  <si>
    <t>IMPAIRMENT CHARGES - COPYRIGHT</t>
  </si>
  <si>
    <t>IMPAIRMENT CHARGES - TRADE MARK</t>
  </si>
  <si>
    <t>IMPAIRMENT CHARGES - FRANCHISE</t>
  </si>
  <si>
    <t>IMPAIRMENT CHARGES - R&amp;D</t>
  </si>
  <si>
    <t>IMPAIRMENTCHARGES - BROADCAST RIGHTS</t>
  </si>
  <si>
    <t>BAD DEBTS CHARGES</t>
  </si>
  <si>
    <t>FOREIGN BAD DEBTS CHARGES</t>
  </si>
  <si>
    <t>BILATERAL BAD DEBTS CHARGES</t>
  </si>
  <si>
    <t>DOMESTIC BAD DEBTS CHARGES</t>
  </si>
  <si>
    <t>BAD DEBTS CHARGES - STATES</t>
  </si>
  <si>
    <t>BAD DEBTS CHARGES - LOCAL GOVERNMENTS</t>
  </si>
  <si>
    <t>BAD DEBTS CHARGES - MINISTRIES, DEPARTMENTS &amp; AGENCIES</t>
  </si>
  <si>
    <t>BAD DEBTS CHARGES - COMMERCIAL DEBTS</t>
  </si>
  <si>
    <t>BAD DEBTS CHARGES - OTHER DEBTS</t>
  </si>
  <si>
    <t>LOSS ON DISPOSAL</t>
  </si>
  <si>
    <t>LOSS ON DISPOSAL OF ASSET</t>
  </si>
  <si>
    <t>LOSS ON DISPOSAL OF ASSET - PPE</t>
  </si>
  <si>
    <t>LOSS ON DISPOSAL OF ASSET - INVESTMENT PROPERTY</t>
  </si>
  <si>
    <t>LOSS ON DISPOSAL OF ASSET - INTANGIBLE</t>
  </si>
  <si>
    <t>LOSS ON SWAPPED ASSET</t>
  </si>
  <si>
    <t>LOSS ON SWAPPED SERVICES</t>
  </si>
  <si>
    <t>ASSETS</t>
  </si>
  <si>
    <t>CURRENT ASSETS</t>
  </si>
  <si>
    <t>CASH/BANK BALANCES HELD BY AG</t>
  </si>
  <si>
    <t>CONSOLIDATED REVENUE FUND</t>
  </si>
  <si>
    <t>CASH BALANCE: CONSOLIDATED REVENUE FUND</t>
  </si>
  <si>
    <t>CAPITAL DEVELOPMENT FUND</t>
  </si>
  <si>
    <t>CASH BALANCE: CAPITAL DEVELOPMENT FUND</t>
  </si>
  <si>
    <t>CONTIGENCY FUND</t>
  </si>
  <si>
    <t>CASH BALANCE: CONTIGENCY FUND</t>
  </si>
  <si>
    <t>TSA-ACCOUNT CASH BALANCE</t>
  </si>
  <si>
    <t>TSA-ACCOUNT CASH BALANCE 1</t>
  </si>
  <si>
    <t>TSA-ACCOUNT CASH BALANCE 2</t>
  </si>
  <si>
    <t>TSA-ACCOUNT CASH BALANCE 3</t>
  </si>
  <si>
    <t>TSA-ACCOUNT CASH BALANCE 4</t>
  </si>
  <si>
    <t>CASH AND BANK BALANCES HELD BY MDAs/SUB-TREASURIES</t>
  </si>
  <si>
    <t>CASH BALANCE: CAPITAL</t>
  </si>
  <si>
    <t>CASH BALANCE: PERSONNEL</t>
  </si>
  <si>
    <t>CASH BALANCE: OVERHEAD</t>
  </si>
  <si>
    <t>CASH BALANCE: REVENUE</t>
  </si>
  <si>
    <t>CASH BALANCE: AIDS &amp; GRANTS</t>
  </si>
  <si>
    <t>CASH BALANCE: LOANS</t>
  </si>
  <si>
    <t>CASH BALANCE: OTHER FUNDS</t>
  </si>
  <si>
    <t>INTERNAL CASH TRANSFERS</t>
  </si>
  <si>
    <t>INTERNAL CASH TRANSFER - GENERAL</t>
  </si>
  <si>
    <t>CASH TRANSFER TO OUTSTATIONS</t>
  </si>
  <si>
    <t>INTER ACCOUNT TRANSFERS</t>
  </si>
  <si>
    <t>INTER-MDA CASH TRANSFER</t>
  </si>
  <si>
    <t>REVENUE REMITTANCE</t>
  </si>
  <si>
    <t>INVENTORIES</t>
  </si>
  <si>
    <t>ENGINEERING STORES</t>
  </si>
  <si>
    <t>MEDICAL STORES</t>
  </si>
  <si>
    <t>INDUSTRIAL &amp; CHEMICAL STORES</t>
  </si>
  <si>
    <t>AMORY STORES (AMMUNITION, ETC)</t>
  </si>
  <si>
    <t>FUEL &amp; LUBRICANTS</t>
  </si>
  <si>
    <t>AGRICULTURAL INPUTS</t>
  </si>
  <si>
    <t>FARM STOCK</t>
  </si>
  <si>
    <t>SCHOLASTIC MATERIALS</t>
  </si>
  <si>
    <t>STATIONERIES STORES</t>
  </si>
  <si>
    <t>PRINTED MATERIALS</t>
  </si>
  <si>
    <t>BUILDING MATERIALS</t>
  </si>
  <si>
    <t>STRATEGIC STOCK PILES</t>
  </si>
  <si>
    <t>UNISSUED CURRENCY</t>
  </si>
  <si>
    <t>STAMPS</t>
  </si>
  <si>
    <t>PROPERTY HELD FOR SALE</t>
  </si>
  <si>
    <t>AIRCRAFT SPARE STORE</t>
  </si>
  <si>
    <t>COMPUTER/INFORMATION TECHNOLOGY STORE</t>
  </si>
  <si>
    <t>PROVISIONAL STORE</t>
  </si>
  <si>
    <t>EQUIPMENT STORE</t>
  </si>
  <si>
    <t>PROJECTS STORE (IPPIS, GIFMIS, IPSAS , ETC)</t>
  </si>
  <si>
    <t>ELECTRICAL/ELECTRONIC STORE</t>
  </si>
  <si>
    <t>GRAINS STORE</t>
  </si>
  <si>
    <t>PERISHABLE STORE</t>
  </si>
  <si>
    <t>MOTOR SPARE STORE</t>
  </si>
  <si>
    <t>RAIL SPARE STORE</t>
  </si>
  <si>
    <t>SHIP SPARE STORE</t>
  </si>
  <si>
    <t>FURNITURE STORE</t>
  </si>
  <si>
    <t>PLANT/ EQUIPMENT STORE</t>
  </si>
  <si>
    <t>PLANT/ EQUIPMENT SPARE STORE</t>
  </si>
  <si>
    <t>ANIMAL FEED STORE</t>
  </si>
  <si>
    <t>VETERINARY STORE</t>
  </si>
  <si>
    <t>CLASS WARE/APPARATUS STORE</t>
  </si>
  <si>
    <t>LABORATORY EQUIPMENT STORE</t>
  </si>
  <si>
    <t>UNIFORM STORE</t>
  </si>
  <si>
    <t>OTHER STOCK</t>
  </si>
  <si>
    <t>WORK-IN-PROGRESS</t>
  </si>
  <si>
    <t>RECEIVABLES</t>
  </si>
  <si>
    <t>PERSONAL ADVANCES</t>
  </si>
  <si>
    <t>MOTOR CYCLE ADVANCES</t>
  </si>
  <si>
    <t>BICYCLE ADVANCES</t>
  </si>
  <si>
    <t>REFURBISHING ADVANCES</t>
  </si>
  <si>
    <t>CORRESPONDENCE ADVANCES</t>
  </si>
  <si>
    <t>SPETACLE ADVANCES</t>
  </si>
  <si>
    <t>MOTOR VEHICLE ADVANCE</t>
  </si>
  <si>
    <t>FURNISHING ADVANCES</t>
  </si>
  <si>
    <t>HOUSING LOANS</t>
  </si>
  <si>
    <t>ADMINISTRATIVE ADVANCES</t>
  </si>
  <si>
    <t>IMPRESTS</t>
  </si>
  <si>
    <t>PREPAYMENT/ARREARS OF REVENUE</t>
  </si>
  <si>
    <t>PREPAYMENT- GENERAL</t>
  </si>
  <si>
    <t>PREPAYMENT</t>
  </si>
  <si>
    <t>ARREARS OF REVENUE-GENERAL</t>
  </si>
  <si>
    <t>ARREARS OF REVENUE</t>
  </si>
  <si>
    <t>INVESTMENTS</t>
  </si>
  <si>
    <t>LOCAL INVESTMENTS</t>
  </si>
  <si>
    <t>LOCAL INVESTMENTS: QUOTED COMPANIES</t>
  </si>
  <si>
    <t>LOCAL INVESTMENTS: NON QUOTED COMPANIES</t>
  </si>
  <si>
    <t>INVESTMENT IN NIGERIAN TREASURY BILLS (NTBs)</t>
  </si>
  <si>
    <t>INVESTMENT IN TREASURY BILLS OF OTHER GOVERNMENTS</t>
  </si>
  <si>
    <t>INVESTMENT IN TREASURY BONDS</t>
  </si>
  <si>
    <t>INVESTMENT IN DERIVIATIVES</t>
  </si>
  <si>
    <t>INVESTMENT IN PUBLIC CORPORATIONS</t>
  </si>
  <si>
    <t>FOREIGN INVESTMENTS</t>
  </si>
  <si>
    <t>FOREIGN INVESTMENTS: QUOTED COMPANIES</t>
  </si>
  <si>
    <t>FOREIGN INVESTMENTS: NON QUOTED COMPANIES</t>
  </si>
  <si>
    <t>LOANS GRANTED</t>
  </si>
  <si>
    <t>LOCAL LOANS</t>
  </si>
  <si>
    <t>LOAN TO OTHER STATE GOVERNMENTS</t>
  </si>
  <si>
    <t>LOAN TO LOCAL GOVERNMENTS</t>
  </si>
  <si>
    <t>LOAN TO GOVERNMENT OWNED COMPANIES</t>
  </si>
  <si>
    <t>LOAN TO PRIVATE COMPANIES</t>
  </si>
  <si>
    <t>FOREIGN LOANS</t>
  </si>
  <si>
    <t>LOAN TO FOREIGN GOVERNMENTS</t>
  </si>
  <si>
    <t>LOAN TO FOREIGN/INTERNATIONAL ORGANIZATIONS</t>
  </si>
  <si>
    <t>LOAN TO FOREIGN COMPANIES</t>
  </si>
  <si>
    <t>NON-CURRENT ASSETS</t>
  </si>
  <si>
    <t>PROPERTY, PLANT &amp; EQUIPMENT</t>
  </si>
  <si>
    <t>LAND &amp; BUILDING - GENERAL</t>
  </si>
  <si>
    <t>LAND &amp; BUILDINGS - OFFICE</t>
  </si>
  <si>
    <t>LAND &amp; BUILDINGS - RESIDENTIAL</t>
  </si>
  <si>
    <t>SILOS</t>
  </si>
  <si>
    <t>OTHER STORAGE FACILITIES</t>
  </si>
  <si>
    <t>INFRASTRUCTURE - GENERAL</t>
  </si>
  <si>
    <t>RAILS</t>
  </si>
  <si>
    <t>ROADS &amp; BRIDGES</t>
  </si>
  <si>
    <t>AIRPORTS</t>
  </si>
  <si>
    <t>HARBOURS/ SEA PORTS/ JETTIES</t>
  </si>
  <si>
    <t>ZOOS, PARKS &amp; RESERVES</t>
  </si>
  <si>
    <t>SECURITY INSTALLATIONS/ EQUIPMENT</t>
  </si>
  <si>
    <t>ELECTRICITY TRANSMISSION NETWORK</t>
  </si>
  <si>
    <t>WATER DISTRIBUTION NETWORK</t>
  </si>
  <si>
    <t>SEWAGE/ DRAINAGE NETWORK</t>
  </si>
  <si>
    <t>DAMS</t>
  </si>
  <si>
    <t>SPECIALISED RESEARCH EQUIPMENT (E.G. SATELLITE)</t>
  </si>
  <si>
    <t>MONUMENTS</t>
  </si>
  <si>
    <t>HERITAGE ASSETS</t>
  </si>
  <si>
    <t>BOREHOLES &amp; OTHER WATER FACILITIES</t>
  </si>
  <si>
    <t>WASTE DISPOSAL EQUIPMENTS</t>
  </si>
  <si>
    <t>PLANT &amp; MACHINERY - GENERAL</t>
  </si>
  <si>
    <t>EARTH MOVING EQUIPMENT - BULL DOZERS ETC.</t>
  </si>
  <si>
    <t>INDUSTRIAL EQUIPMENT</t>
  </si>
  <si>
    <t>NAVIGATIONAL EQUIPMENT</t>
  </si>
  <si>
    <t>POWER PLANTS</t>
  </si>
  <si>
    <t>POWER GENERATING SETS</t>
  </si>
  <si>
    <t>FIXED ASSETS - GENERAL</t>
  </si>
  <si>
    <t>SHIPS</t>
  </si>
  <si>
    <t>AIR CRAFTS</t>
  </si>
  <si>
    <t>TRAINS</t>
  </si>
  <si>
    <t>SEA BOATS</t>
  </si>
  <si>
    <t>MOTOR VEHICLES</t>
  </si>
  <si>
    <t>TRICYCLE</t>
  </si>
  <si>
    <t>MOTOR CYCLES</t>
  </si>
  <si>
    <t>BICYCLE</t>
  </si>
  <si>
    <t>OFFICE EQUIPMENT - GENERAL</t>
  </si>
  <si>
    <t>COMPUTERS</t>
  </si>
  <si>
    <t>PRINTERS</t>
  </si>
  <si>
    <t>SCANNERS</t>
  </si>
  <si>
    <t>FAX MACHINE</t>
  </si>
  <si>
    <t>PHOTOCOPIERS</t>
  </si>
  <si>
    <t>TYPE-WRITERS</t>
  </si>
  <si>
    <t>SHREDDING MACHINES</t>
  </si>
  <si>
    <t>PROJECTORS</t>
  </si>
  <si>
    <t>BINDING EQUIPMENT</t>
  </si>
  <si>
    <t>VIDEO CAMERA</t>
  </si>
  <si>
    <t>FURNITURE &amp; FITTINGS - GENERAL</t>
  </si>
  <si>
    <t>CHAIRS</t>
  </si>
  <si>
    <t>TABLES</t>
  </si>
  <si>
    <t>SAFES/ FILE CABINETS/ CUPBOARDS</t>
  </si>
  <si>
    <t>TELEVISION SETS</t>
  </si>
  <si>
    <t>RADIO SETS</t>
  </si>
  <si>
    <t>AIR CONDITIONER</t>
  </si>
  <si>
    <t>STOOLS</t>
  </si>
  <si>
    <t>SHELVES</t>
  </si>
  <si>
    <t>CEILING FANS</t>
  </si>
  <si>
    <t>REFRIDGERATORS</t>
  </si>
  <si>
    <t>WINDOW BLINDS</t>
  </si>
  <si>
    <t>SERVICE CONCESSION ASSETS (PPP)-GENERAL</t>
  </si>
  <si>
    <t>SERVICE CONCESSION ASSETS (PPP)</t>
  </si>
  <si>
    <t>LEASED ASSETS-FINANCE LEASE</t>
  </si>
  <si>
    <t>LEASED ASSETS - FINANCE LEASE</t>
  </si>
  <si>
    <t>SPECIALISED ASSETS-GENERAL</t>
  </si>
  <si>
    <t>MILITARY EQUIPMENTS</t>
  </si>
  <si>
    <t>POLICE/PARA-MILITARY EQUIPMENTS</t>
  </si>
  <si>
    <t>BIOLOGICAL ASSETS</t>
  </si>
  <si>
    <t>LABORATORY/MEDICAL EQUIPMENTS</t>
  </si>
  <si>
    <t>ASSETS-UNDER-CONSTRUCTION</t>
  </si>
  <si>
    <t>INVESTMENT PROPERTY</t>
  </si>
  <si>
    <t>INVESTMENT - LAND &amp; BUILDING - GENERAL</t>
  </si>
  <si>
    <t>INVESTMENT - LAND &amp; BUILDINGS - OFFICE</t>
  </si>
  <si>
    <t>INVESTMENT - LAND &amp; BUILDINGS - RESIDENTIAL</t>
  </si>
  <si>
    <t>INVESTMENT - SILOS</t>
  </si>
  <si>
    <t>INVESTMENT - OTHER STORAGE FACILITIES</t>
  </si>
  <si>
    <t>INTANGIBLE ASSETS</t>
  </si>
  <si>
    <t>GOODWILL (ACQUIRED) - INTANGIBLE ASSETS</t>
  </si>
  <si>
    <t>PATENT RIGHT- INTANGIBLE ASSETS</t>
  </si>
  <si>
    <t>COPYRIGHT- INTANGIBLE ASSETS</t>
  </si>
  <si>
    <t>TRADE MARK- INTANGIBLE ASSETS</t>
  </si>
  <si>
    <t>FRANCHISE- INTANGIBLE ASSETS</t>
  </si>
  <si>
    <t>RESEARCH &amp; DEVELOPMENT- INTANGIBLE ASSETS</t>
  </si>
  <si>
    <t>BROADCAST RIGHTS- INTANGIBLE ASSETS</t>
  </si>
  <si>
    <t>LIABILITIES/ EQUITY</t>
  </si>
  <si>
    <t>DEPOSITS - GENERAL</t>
  </si>
  <si>
    <t>CONTRACT RETENTION FEES</t>
  </si>
  <si>
    <t>CAUTION FEES</t>
  </si>
  <si>
    <t>UNDISBURSED SCHOLARSHIPS</t>
  </si>
  <si>
    <t>UNDISBURSED SIWES</t>
  </si>
  <si>
    <t>BONDS &amp; SURETIES</t>
  </si>
  <si>
    <t>OTHER DEPOSITS</t>
  </si>
  <si>
    <t>PRISON IN-MATES DEPOSITS</t>
  </si>
  <si>
    <t>LOANS AND DEBTS</t>
  </si>
  <si>
    <t>DOMESTIC LOAN STOCK</t>
  </si>
  <si>
    <t>NIGERIAN TREASURY BILLS (NTBs)</t>
  </si>
  <si>
    <t>TREASURY BONDS</t>
  </si>
  <si>
    <t>TREASURY CERTIFICATES</t>
  </si>
  <si>
    <t>BAILOUT</t>
  </si>
  <si>
    <t>UNREMITTED DEDUCTIONS</t>
  </si>
  <si>
    <t>UNREMITTED TAXES</t>
  </si>
  <si>
    <t>UNREMITTED TAXES: PAYE</t>
  </si>
  <si>
    <t>UNREMITTED TAXES: WITHHOLDING TAX</t>
  </si>
  <si>
    <t>UNREMITTED TAXES: VALUE ADDED TAX</t>
  </si>
  <si>
    <t>OTHER UNREMITTED DEDUCTIONS</t>
  </si>
  <si>
    <t>NATIONAL HEALTH INSURANCE SCHEME</t>
  </si>
  <si>
    <t>CONTRIBUTORY PENSION SCHEME</t>
  </si>
  <si>
    <t>UNION DUES</t>
  </si>
  <si>
    <t>HOUSING REVOLVING FUNDS DEDUCTIONS</t>
  </si>
  <si>
    <t>CO-OPERATIVE SOCIETY</t>
  </si>
  <si>
    <t>HOUSING FUND</t>
  </si>
  <si>
    <t>INSURANCE PROGRAMMES (superannuation)</t>
  </si>
  <si>
    <t>WELFARE LOAN SCHEME</t>
  </si>
  <si>
    <t>DEPENDENT FUND</t>
  </si>
  <si>
    <t>POVERTY ALLEVIATION SCHEME</t>
  </si>
  <si>
    <t>REFUSE DISPOSAL DEDUCTION</t>
  </si>
  <si>
    <t>LOAN DEDUCTIONS</t>
  </si>
  <si>
    <t>PAYCUT RECOVERED</t>
  </si>
  <si>
    <t>OVERPAYMENT RECOVERABLE (RECEIPT)</t>
  </si>
  <si>
    <t>OTHER DEDUCTIONS</t>
  </si>
  <si>
    <t>OTHER PAYABLES</t>
  </si>
  <si>
    <t>ACCRUED EXPENSES</t>
  </si>
  <si>
    <t>PERSONNEL EMOLUMENTS</t>
  </si>
  <si>
    <t>PENSION &amp; GRATUITY</t>
  </si>
  <si>
    <t>PROFESSIONAL FEES</t>
  </si>
  <si>
    <t>OVERHEADS</t>
  </si>
  <si>
    <t>UTILITIES</t>
  </si>
  <si>
    <t>STAFF CLAIMS</t>
  </si>
  <si>
    <t>DEFERRED INCOME</t>
  </si>
  <si>
    <t>CURRENT PORTION OF LONG-TERM BORROWINGS</t>
  </si>
  <si>
    <t>TREASURY BONDS - CURRENT PORTION</t>
  </si>
  <si>
    <t>BI-LATERAL LOANS - CURRENT PORTION</t>
  </si>
  <si>
    <t>MULTI-LATERAL LOANS - CURRENT PORTION</t>
  </si>
  <si>
    <t>NON-CURRENT LIABILITIES</t>
  </si>
  <si>
    <t>PUBLIC FUNDS</t>
  </si>
  <si>
    <t>TRUST FUNDS</t>
  </si>
  <si>
    <t>OTHER PUBLIC FUNDS</t>
  </si>
  <si>
    <t>LONG-TERM PROVISIONS</t>
  </si>
  <si>
    <t>LONG-TERM EMPLOYEE BENEFITS</t>
  </si>
  <si>
    <t>OTHER LONG-TERM PAYABLES</t>
  </si>
  <si>
    <t>LONG-TERM BORROWINGS</t>
  </si>
  <si>
    <t>CAPITAL &amp; RESERVES</t>
  </si>
  <si>
    <t>RESERVES</t>
  </si>
  <si>
    <t>CAPITAL GRANTS AND RESERVES</t>
  </si>
  <si>
    <t>RESERVES 1</t>
  </si>
  <si>
    <t>ACCUMMULATED SUPLUS/DEFICIT</t>
  </si>
  <si>
    <t>ACCUMULATED SURPLUS/ (DEFICIT)</t>
  </si>
  <si>
    <t>PRIOR YEAR ADJUSTMENT</t>
  </si>
  <si>
    <t>TRANSITIONAL RESERVES</t>
  </si>
  <si>
    <t>RESERVES 2</t>
  </si>
  <si>
    <t>OTHER RESERVES</t>
  </si>
  <si>
    <t>REVALUATION RESERVE</t>
  </si>
  <si>
    <t>FOREIGN EXCHANGE TRANSLATION RESERVES</t>
  </si>
  <si>
    <t>AVAILABLE FOR SALE ASSET RESERVE</t>
  </si>
  <si>
    <t>ACCUMULATED PROVISIONS</t>
  </si>
  <si>
    <t>ACCUMULATED PROVISION FOR DEPRECIATION - PPE</t>
  </si>
  <si>
    <t>ACCUMULATED PROV. FOR DEP- BUILDINGS -GENERAL</t>
  </si>
  <si>
    <t>PROV. FOR DEP-BUILDINGS - ADMINISTRATIVE</t>
  </si>
  <si>
    <t>PROV. FOR DEP-BUILDINGS - RESIDENTIAL</t>
  </si>
  <si>
    <t>PROV. FOR DEP-SILOS</t>
  </si>
  <si>
    <t>PROV. FOR DEP-OTHER STORAGE FACILITIES</t>
  </si>
  <si>
    <t>ACCUMULATED PROV. FOR DEP - INFRASTRUCTURE - GENERAL</t>
  </si>
  <si>
    <t>PROV. FOR DEP-RAILS</t>
  </si>
  <si>
    <t>PROV. FOR DEP-ROADS &amp; BRIDGES</t>
  </si>
  <si>
    <t>PROV. FOR DEP-AIRPORTS</t>
  </si>
  <si>
    <t>PROV. FOR DEP-HARBOURS/ SEA PORTS</t>
  </si>
  <si>
    <t>PROV. FOR DEP-ZOOS, PARKS &amp; RESERVES</t>
  </si>
  <si>
    <t>PROV. FOR DEP-SECURITY INSTALLATIONS/ EQUIPMENT</t>
  </si>
  <si>
    <t>PROV. FOR DEP-ELECTRICITY TRANSMISSION NETWORK</t>
  </si>
  <si>
    <t>PROV. FOR DEP-WATER DISTRIBUTION NETWORK</t>
  </si>
  <si>
    <t>PROV. FOR DEP-SEWAGE/ DRAINAGE NETWORK</t>
  </si>
  <si>
    <t>PROV. FOR DEP-DAMS</t>
  </si>
  <si>
    <t>PROV. FOR DEP-SPECIALISED RESEARCH EQUIPMENT (E.G. SATELLITE)</t>
  </si>
  <si>
    <t>PROV. FOR DEP-BOREHOLES &amp; OTHER WATER FACILITIES</t>
  </si>
  <si>
    <t>PROV. FOR DEP-WASTE DISPOSAL EQUIPMENTS</t>
  </si>
  <si>
    <t>ACCUMULATED PROV. FOR DEP - PLANT &amp; MACHINERY - GENERAL</t>
  </si>
  <si>
    <t>PROV. FOR DEP-EARTH MOVING EQUIPMENT - BULL DOZERS ETC.</t>
  </si>
  <si>
    <t>PROV. FOR DEP-INDUSTRIAL EQUIPMENT</t>
  </si>
  <si>
    <t>PROV. FOR DEP-NAVIGATIONAL EQUIPMENT</t>
  </si>
  <si>
    <t>PROV. FOR DEP-POWER PLANTS</t>
  </si>
  <si>
    <t>PROV. FOR DEP-POWER GENERATING SETS</t>
  </si>
  <si>
    <t>PROV. FOR DEP-BROADCAST &amp; COMMUNICATIONS EQUIPMENT</t>
  </si>
  <si>
    <t>ACCUMULATED PROV. FOR DEP - TRANSPORTATION EQUIPMENT - GENERAL</t>
  </si>
  <si>
    <t>PROV. FOR DEP-SHIPS</t>
  </si>
  <si>
    <t>PROV. FOR DEP-AIR CRAFTS</t>
  </si>
  <si>
    <t>PROV. FOR DEP-TRAINS</t>
  </si>
  <si>
    <t>PROV. FOR DEP-SEA BOATS</t>
  </si>
  <si>
    <t>PROV. FOR DEP-MOTOR VEHICLES</t>
  </si>
  <si>
    <t>PROV. FOR DEP-TRICYCLE</t>
  </si>
  <si>
    <t>PROV. FOR DEP-MOTOR CYCLES</t>
  </si>
  <si>
    <t>PROV. FOR DEP-BICYCLE</t>
  </si>
  <si>
    <t>ACCUMULATED PROV. FOR DEP - OFFICE EQUIPMENT - GENERAL</t>
  </si>
  <si>
    <t>PROV. FOR DEP-COMPUTERS</t>
  </si>
  <si>
    <t>PROV. FOR DEP-PRINTERS</t>
  </si>
  <si>
    <t>PROV. FOR DEP-SCANNERS</t>
  </si>
  <si>
    <t>PROV. FOR DEP-FAX MACHINE</t>
  </si>
  <si>
    <t>PROV. FOR DEP-PHOTOCOPIERS</t>
  </si>
  <si>
    <t>PROV. FOR DEP-TYPE-WRITERS</t>
  </si>
  <si>
    <t>PROV. FOR DEP-SHREDDING MACHINES</t>
  </si>
  <si>
    <t>PROV. FOR DEP-PROJECTORS</t>
  </si>
  <si>
    <t>PROV. FOR DEP-BINDING EQUIPMENT</t>
  </si>
  <si>
    <t>ACCUMULATED PROV. FOR DEP - FURNITURE &amp; FITTINGS - GENERAL</t>
  </si>
  <si>
    <t>PROV. FOR DEP-CHAIRS</t>
  </si>
  <si>
    <t>PROV. FOR DEP-TABLES</t>
  </si>
  <si>
    <t>PROV. FOR DEP-SAFES/ FILE CABINETS/ CUPBOARDS</t>
  </si>
  <si>
    <t>PROV. FOR DEP-TELEVISION SETS</t>
  </si>
  <si>
    <t>PROV. FOR DEP-RADIO SETS</t>
  </si>
  <si>
    <t>PROV. FOR DEP-AIR -CONDITIONER</t>
  </si>
  <si>
    <t>PROV. FOR DEP-STOOLS</t>
  </si>
  <si>
    <t>PROV. FOR DEP-SHELVES</t>
  </si>
  <si>
    <t>PROV. FOR DEP-CEILING FANS</t>
  </si>
  <si>
    <t>PROV. FOR REFRIDGERATORS</t>
  </si>
  <si>
    <t>ACCUMULATED PROV. FOR - SERVICE CONCESSION ASSETS</t>
  </si>
  <si>
    <t>PROV. FOR DEP - SERVICE CONCESSION ASSETS (PPE)</t>
  </si>
  <si>
    <t>ACCUMULATED PROV. FOR LEASED ASSETS-FINANCE LEASE</t>
  </si>
  <si>
    <t>PROV. FOR LEASED ASSETS</t>
  </si>
  <si>
    <t>ACCUMULATED PROV. FOR SPECIALISED ASSETS-GENERAL</t>
  </si>
  <si>
    <t>PROV. FOR MILITARY EQUIPMENTS</t>
  </si>
  <si>
    <t>PROV. FOR POLICE/PARA-MILITARY EQUIPMENTS</t>
  </si>
  <si>
    <t>PROV. FOR BIOLOGICAL ASSETS</t>
  </si>
  <si>
    <t>PROV. FOR LABORATORY/MEDICAL EQUIPMENTS</t>
  </si>
  <si>
    <t>ACCUM. PROV. FOR DEP - ASSETS UNDER CONSTRUCTION</t>
  </si>
  <si>
    <t>ACCUM. PROV. FOR DEP -ASSETS UNDER CONSTRUCTION</t>
  </si>
  <si>
    <t>ACCUM. PROVISION FOR DEPRECIATION - INVESTMENT PROPERTY</t>
  </si>
  <si>
    <t>ACCUM. PROV. FOR DEP - INVESTMENT PROPERTY- LAND &amp; BUILDING - GENERAL</t>
  </si>
  <si>
    <t>PROV. FOR DEP - INVESTMENT - LAND &amp; BUILDINGS - ADMINISTRATIVE</t>
  </si>
  <si>
    <t>PROV. FOR DEP - INVESTMENT - LAND &amp; BUILDINGS - RESIDENTIAL</t>
  </si>
  <si>
    <t>PROV. FOR DEP - INVESTMENT PROPERTY- SILOS &amp; OTHER STORAGE FACILITIES</t>
  </si>
  <si>
    <t>ACCUMULATED PROVISION FOR AMMORTIZATION</t>
  </si>
  <si>
    <t>GOODWILL- AMMORTIZATION</t>
  </si>
  <si>
    <t>PATENT RIGHT - AMMORTIZATION</t>
  </si>
  <si>
    <t>COPYRIGHT - AMMORTIZATION</t>
  </si>
  <si>
    <t>TRADE MARK - AMMORTIZATION</t>
  </si>
  <si>
    <t>FRANCHISE - AMMORTIZATION</t>
  </si>
  <si>
    <t>RESEARCH &amp; DEVELOPMENT - AMMORTIZATION</t>
  </si>
  <si>
    <t>BROADCAST RIGHT- AMMORTIZATION</t>
  </si>
  <si>
    <t>ACCUMULATED PROVISION FOR IMPAIRMENT - PPE</t>
  </si>
  <si>
    <t>ACCUMULATED PROV. FOR IMPAIRMENT - LAND &amp; BUILDINGS -GENERAL</t>
  </si>
  <si>
    <t>PROV. FOR IMPAIRMENT - LAND &amp; BUILDINGS - ADMINISTRATIVE</t>
  </si>
  <si>
    <t>PROV. FOR IMPAIRMENT - LAND &amp; BUILDINGS - RESIDENTIAL</t>
  </si>
  <si>
    <t>PROV. FOR IMPAIRMENT - SILOS &amp; OTHER STORAGE FACILITIES</t>
  </si>
  <si>
    <t>ACCUMULATED PROV. FOR IMPAIRMENT - INFRASTRUCTURE - GENERAL</t>
  </si>
  <si>
    <t>PROV. FOR IMPAIRMENT - RAILS</t>
  </si>
  <si>
    <t>PROV. FOR IMPAIRMENT - ROADS &amp; BRIDGES</t>
  </si>
  <si>
    <t>PROV. FOR IMPAIRMENT - AIRPORTS</t>
  </si>
  <si>
    <t>PROV. FOR IMPAIRMENT - HARBOURS/ SEA PORTS</t>
  </si>
  <si>
    <t>PROV. FOR IMPAIRMENT - ZOOS, PARKS &amp; RESERVES</t>
  </si>
  <si>
    <t>PROV. FOR IMPAIRMENT - SECURITY INSTALLATIONS/ EQUIPMENT</t>
  </si>
  <si>
    <t>PROV. FOR IMPAIRMENT - ELECTRICITY TRANSMISSION NETWORK</t>
  </si>
  <si>
    <t>PROV. FOR IMPAIRMENT - WATER DISTRIBUTION NETWORK</t>
  </si>
  <si>
    <t>PROV. FOR IMPAIRMENT - SEWAGE/ DRAINAGE NETWORK</t>
  </si>
  <si>
    <t>PROV. FOR IMPAIRMENT - DAMS</t>
  </si>
  <si>
    <t>PROV. FOR IMPAIRMENT - SPECIALISED RESEARCH EQUIPMENT (E.G. SATELLITE)</t>
  </si>
  <si>
    <t>PROV. FOR IMPAIRMENT-BOREHOLES &amp; OTHER WATER FACILITIES</t>
  </si>
  <si>
    <t>PROV. FOR IMPAIRMENT-WASTE DISPOSAL EQUIPMENTS</t>
  </si>
  <si>
    <t>ACCUMULATED PROV. FOR IMPAIRMENT - PLANT &amp; MACHINERY - GENERAL</t>
  </si>
  <si>
    <t>PROV. FOR IMPAIRMENT - EARTH MOVING EQUIPMENT - BULL DOZERS ETC.</t>
  </si>
  <si>
    <t>PROV. FOR IMPAIRMENT - INDUSTRIAL EQUIPMENT</t>
  </si>
  <si>
    <t>PROV. FOR IMPAIRMENT - NAVIGATIONAL EQUIPMENT</t>
  </si>
  <si>
    <t>PROV. FOR IMPAIRMENT - POWER PLANTS</t>
  </si>
  <si>
    <t>PROV. FOR IMPAIRMENT - POWER GENERATING SETS</t>
  </si>
  <si>
    <t>PROV. FOR IMPAIRMENT- BROADCAST &amp; COMMUNICATION EQUIPMENTS</t>
  </si>
  <si>
    <t>ACCUM. PROV. FOR IMPAIRMENT - TRANSPORTATION EQUIPMENT - GENERAL</t>
  </si>
  <si>
    <t>PROV. FOR IMPAIRMENT - SHIPS</t>
  </si>
  <si>
    <t>PROV. FOR IMPAIRMENT - AIR CRAFTS</t>
  </si>
  <si>
    <t>PROV. FOR IMPAIRMENT - TRAINS</t>
  </si>
  <si>
    <t>PROV. FOR IMPAIRMENT - SEA BOATS</t>
  </si>
  <si>
    <t>PROV. FOR IMPAIRMENT - MOTOR VEHICLES</t>
  </si>
  <si>
    <t>PROV. FOR IMPAIRMENT - TRICYCLE</t>
  </si>
  <si>
    <t>PROV. FOR IMPAIRMENT - MOTOR CYCLES</t>
  </si>
  <si>
    <t>PROV. FOR IMPAIRMENT - BICYCLE</t>
  </si>
  <si>
    <t>ACCUMULATED PROV. FOR IMPAIRMENT - OFFICE EQUIPMENT - GENERAL</t>
  </si>
  <si>
    <t>PROV. FOR IMPAIRMENT - COMPUTERS</t>
  </si>
  <si>
    <t>PROV. FOR IMPAIRMENT - PRINTERS</t>
  </si>
  <si>
    <t>PROV. FOR IMPAIRMENT - SCANNERS</t>
  </si>
  <si>
    <t>PROV. FOR IMPAIRMENT - FAX MACHINE</t>
  </si>
  <si>
    <t>PROV. FOR IMPAIRMENT - PHOTOCOPIERS</t>
  </si>
  <si>
    <t>PROV. FOR IMPAIRMENT - TYPE-WRITERS</t>
  </si>
  <si>
    <t>PROV. FOR IMPAIRMENT - SHREDDING MACHINES</t>
  </si>
  <si>
    <t>PROV. FOR IMPAIRMENT - PROJECTORS</t>
  </si>
  <si>
    <t>PROV. FOR IMPAIRMENT - BINDING EQUIPMENT</t>
  </si>
  <si>
    <t>ACCUM. PROV. FOR IMPAIRMENT - FURNITURE &amp; FITTINGS - GENERAL</t>
  </si>
  <si>
    <t>PROV. FOR IMPAIRMENT - CHAIRS</t>
  </si>
  <si>
    <t>PROV. FOR IMPAIRMENT - TABLES</t>
  </si>
  <si>
    <t>PROV. FOR IMPAIRMENT - SAFES/FILE CABINETS/ CUPBOARDS</t>
  </si>
  <si>
    <t>PROV. FOR IMPAIRMENT - TELEVISION SETS</t>
  </si>
  <si>
    <t>PROV. FOR IMPAIRMENT - RADIO SETS</t>
  </si>
  <si>
    <t>PROV. FOR IMPAIRMENT - AIR -CONDITIONER</t>
  </si>
  <si>
    <t>PROV. FOR IMPAIRMENT - STOOLS</t>
  </si>
  <si>
    <t>PROV. FOR IMPAIRMENT - SHELVES</t>
  </si>
  <si>
    <t>PROV. FOR IMPAIRMENT - CEILING FANS</t>
  </si>
  <si>
    <t>PROV. FOR IMPAIRMENT - REFRIDGERATOR</t>
  </si>
  <si>
    <t>PROVISION FOR ACCUM. IMPAIRMENT - INVESTMENT PROPERTY</t>
  </si>
  <si>
    <t>ACCUM. PROV. FOR IMPAIRMENT - INVESTMENT PROPERTY - LAND &amp; BUILDING - GENERAL</t>
  </si>
  <si>
    <t>PROV. FOR IMPAIRMENT - INVESTMENT PROPERTY - LAND &amp; BUILDINGS - ADMINISTRATIVE</t>
  </si>
  <si>
    <t>PROV. FOR IMPAIRMENT - INVESTMENT PROPERTY- LAND &amp; BUILDINGS - RESIDENTIAL</t>
  </si>
  <si>
    <t>PROV. FOR IMPAIRMENT - INVESTMENT PROPERTY- SILOS</t>
  </si>
  <si>
    <t>PROV. FOR IMPAIRMENT - INVESTMENT PROPERTY-OTHER STORAGE FACILITIES</t>
  </si>
  <si>
    <t>ACCUMULATED PROVISION FOR IMPAIRMENT - INTANGIBLE</t>
  </si>
  <si>
    <t>PROVISION FOR IMPAIRMENT - GOODWILL</t>
  </si>
  <si>
    <t>PROVISION FOR IMPAIRMENT - PATENT RIGHT</t>
  </si>
  <si>
    <t>PROVISION FOR IMPAIRMENT - COPYRIGHT</t>
  </si>
  <si>
    <t>PROVISION FOR IMPAIRMENT - TRADE MARK</t>
  </si>
  <si>
    <t>PROVISION FOR IMPAIRMENT - FRANCHISE</t>
  </si>
  <si>
    <t>PROVISION FOR IMPAIRMENT- RESEARCH &amp; DEVELOPMENT</t>
  </si>
  <si>
    <t>PROVISION FOR IMPAIRMENT- BROADCAST RIGHTS</t>
  </si>
  <si>
    <t>ACCUMULATED PROVISION FOR BAD DEBTS</t>
  </si>
  <si>
    <t>ACCUMULATED PROVISION FOR BAD DEBTS- FOREIGN LOANS</t>
  </si>
  <si>
    <t>BILATERAL LOANS</t>
  </si>
  <si>
    <t>MULTI-LATERAL LOANS</t>
  </si>
  <si>
    <t>ACCUMULATED PROVISION FOR BAD DEBTS- DOMESTIC LOANS</t>
  </si>
  <si>
    <t>LOANS TO OTHER STATES</t>
  </si>
  <si>
    <t>LOANS TO LOCAL GOVERNMENTS</t>
  </si>
  <si>
    <t>LOANS TO MINISTRIES, DEPARTMENTS &amp; AGENCIES</t>
  </si>
  <si>
    <t>LOANS GRANTED TO GOVERNMENT OWNED COMPANIES</t>
  </si>
  <si>
    <t>LOANS GRANTED TO PRIVATE OWNED COMPANIES</t>
  </si>
  <si>
    <t>SUMMARY OF PROGRAMME CAPITAL BUDGETING 2021</t>
  </si>
  <si>
    <t>Programme Code</t>
  </si>
  <si>
    <t>Programme Description</t>
  </si>
  <si>
    <t>Approved Estimates (N)</t>
  </si>
  <si>
    <t>Societal Re-orientation (General)</t>
  </si>
  <si>
    <t>Housing and Urban Development (General)</t>
  </si>
  <si>
    <t>Gender (General)</t>
  </si>
  <si>
    <t>Youth (General)</t>
  </si>
  <si>
    <t>Environmental Improvement (General)</t>
  </si>
  <si>
    <t>Information Communication and Technology (General)</t>
  </si>
  <si>
    <t>Growing the Private Sector</t>
  </si>
  <si>
    <t>Power (General)</t>
  </si>
  <si>
    <t>Rail (General)</t>
  </si>
  <si>
    <t>Water ways (General)</t>
  </si>
  <si>
    <t>Road (General)</t>
  </si>
  <si>
    <t>Airways (General)</t>
  </si>
  <si>
    <t>Sea Ports (General)</t>
  </si>
  <si>
    <t>Shipping (General)</t>
  </si>
  <si>
    <t>Oil and Gas Infrastureture (General)</t>
  </si>
  <si>
    <t>01</t>
  </si>
  <si>
    <t>02</t>
  </si>
  <si>
    <t>03</t>
  </si>
  <si>
    <t>04</t>
  </si>
  <si>
    <t>05</t>
  </si>
  <si>
    <t>06</t>
  </si>
  <si>
    <t>07</t>
  </si>
  <si>
    <t>08</t>
  </si>
  <si>
    <t>09</t>
  </si>
  <si>
    <t>10</t>
  </si>
  <si>
    <t>11</t>
  </si>
  <si>
    <t>12</t>
  </si>
  <si>
    <t>13</t>
  </si>
  <si>
    <t>14</t>
  </si>
  <si>
    <t>15</t>
  </si>
  <si>
    <t>16</t>
  </si>
  <si>
    <t>17</t>
  </si>
  <si>
    <t>18</t>
  </si>
  <si>
    <t>19</t>
  </si>
  <si>
    <t>20</t>
  </si>
  <si>
    <t>21</t>
  </si>
  <si>
    <t>Approved Budget Estimates</t>
  </si>
  <si>
    <t>Jan - Dec2019</t>
  </si>
  <si>
    <t>ADMINISTRATION SECTOR</t>
  </si>
  <si>
    <t>ECONOMIC SECTOR</t>
  </si>
  <si>
    <t>LAW AND JUSTICE SECTOR</t>
  </si>
  <si>
    <t>REGIONAL SECTOR</t>
  </si>
  <si>
    <t>SOCIAL SECTOR</t>
  </si>
  <si>
    <t>SUMMARY OF TOTAL SALARIES AND WAGES BUDGET BASED ON SECTORS 2021</t>
  </si>
  <si>
    <t>MDAs Name</t>
  </si>
  <si>
    <t>Personnel</t>
  </si>
  <si>
    <t>Capital</t>
  </si>
  <si>
    <t>Sector Total:</t>
  </si>
  <si>
    <t xml:space="preserve">% </t>
  </si>
  <si>
    <t>ALLOCATION OF FUND TO MDAS BY ADMINISTRATIVE SEGMENT 2021</t>
  </si>
  <si>
    <t>FIRST SCHEDULE</t>
  </si>
  <si>
    <t>SECOND SCHEDULE</t>
  </si>
  <si>
    <t>iv</t>
  </si>
  <si>
    <t>iii</t>
  </si>
  <si>
    <t>FOURTH SCHEDULE</t>
  </si>
  <si>
    <t>GRANTS AND CONTRIBUTIONS</t>
  </si>
  <si>
    <t>vii</t>
  </si>
  <si>
    <t>viii</t>
  </si>
  <si>
    <t>SUMMARY OF TOTAL INDEPENDENT REVENUE BUDGET BASED ON SECTORS 2021</t>
  </si>
  <si>
    <t>SUMMARY OF TOTAL REVENUE BUDGET BASED ON SECTORS 2021</t>
  </si>
  <si>
    <t>Organization Name</t>
  </si>
  <si>
    <t>SUMMARY OF TOTAL OVERHEAD COST BUDGET BASED ON SECTORS 2021</t>
  </si>
  <si>
    <t>OFFICE OF SENIOR SPECIAL ASSISTANT ON FACILITY MANAGEMENT</t>
  </si>
  <si>
    <t>OFFICE OF THE SENIOR SPECIAL ASSISTANT ON UNION MATTERS</t>
  </si>
  <si>
    <t>OFFICE OF THE SPECIAL ADVISER ON POLITICAL AND MOBILISATION MATTERS</t>
  </si>
  <si>
    <t>ONDO STATE CIVIC DATA CENTRE AREA OFFICES</t>
  </si>
  <si>
    <t>CO-OPERATIVE COLLEGE, AKURE</t>
  </si>
  <si>
    <t>DIRECTORATE OF ENERGY AND POWER</t>
  </si>
  <si>
    <t>YOUTH DEVELOPMENT BUREAU</t>
  </si>
  <si>
    <t>QUALITY EDUCATION ASSURANCE AGENCY (ZONAL OFFICES)</t>
  </si>
  <si>
    <t>SCHOOL OF NURSING</t>
  </si>
  <si>
    <t>SCHOOL OF MIDWIFERY</t>
  </si>
  <si>
    <t>SPECIAL PROGRAMME  ALLOCATION BASED ON ADMINISTRATIVE SEGMENT</t>
  </si>
  <si>
    <t xml:space="preserve"> BUDGET BASED ON SECTORS 2021</t>
  </si>
  <si>
    <t>OVERHEAD COST ALLOCATION BASED ON ADMINISTRATIVE SEGMENT</t>
  </si>
  <si>
    <t>CAPITAL ALLOCATION BASED ON ADMINISTRATIVE SEGMENT</t>
  </si>
  <si>
    <t>SUMMARY OF TOTAL CAPITAL ALLOCATION BASED BUDGET BASED ON SECTORS 2021</t>
  </si>
  <si>
    <t>Capital (N)</t>
  </si>
  <si>
    <t>Note: Some MDAs have not input their budget for 2021 in some of these reports</t>
  </si>
  <si>
    <t>ALLOCATION TO MINISTRIES/DEPARTMENTS/AGENCIES</t>
  </si>
  <si>
    <t>v</t>
  </si>
  <si>
    <t>vi</t>
  </si>
  <si>
    <t>ix</t>
  </si>
  <si>
    <t>YEAR 2019 PROPOSED CAPITAL ESTIMATES</t>
  </si>
  <si>
    <t>xi</t>
  </si>
  <si>
    <t>xii</t>
  </si>
  <si>
    <t>xiii</t>
  </si>
  <si>
    <t>xiv</t>
  </si>
  <si>
    <t>xv</t>
  </si>
  <si>
    <t>THIRD SCHEDULE</t>
  </si>
  <si>
    <t>RECURRENT ALLOCATION TO MINISTRIES/DEPARTMENTS/AGENCIES</t>
  </si>
  <si>
    <t xml:space="preserve">Transfer to Local Government JAAC </t>
  </si>
  <si>
    <t>Transfer to OSOPADEC</t>
  </si>
  <si>
    <t>SUMMARY OF RECURRENT AND CAPITAL ESTIMTES</t>
  </si>
  <si>
    <t>SECTORAL ALLOCATION OF 2021 BUDGET</t>
  </si>
  <si>
    <t>Administrative Segment</t>
  </si>
  <si>
    <t>Recurrent Expenditure</t>
  </si>
  <si>
    <t>Per %</t>
  </si>
  <si>
    <t>Agricultural Development</t>
  </si>
  <si>
    <t>Ministry of Natural Resources</t>
  </si>
  <si>
    <t>Ondo State Aforestation Project</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</si>
  <si>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</si>
  <si>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</si>
  <si>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</si>
  <si>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</si>
  <si>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</si>
  <si>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</si>
  <si>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</si>
  <si>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</si>
  <si>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</si>
  <si>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</si>
  <si>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Ministry of Agriculture and Natural Resources</t>
  </si>
  <si>
    <t>Ondo State Livelihood Improvement Family Enterprise -Niger Delta (LIFE-ND)</t>
  </si>
  <si>
    <t>SECTOR TOTAL:</t>
  </si>
  <si>
    <t>Trade and Industry</t>
  </si>
  <si>
    <t>Ministry of Commerce, Industries and Cooperatives</t>
  </si>
  <si>
    <t>Consumer Protection Committee</t>
  </si>
  <si>
    <t>Micro Credit Agency</t>
  </si>
  <si>
    <t>Co-operative College, Akure</t>
  </si>
  <si>
    <t>Ministry of Employment and Productivity</t>
  </si>
  <si>
    <t>Ministry of Culture and Tourism</t>
  </si>
  <si>
    <t>Ondo State Investment Promotion Agency (ONDIPA)</t>
  </si>
  <si>
    <t>Public Private Partnership (PPP)</t>
  </si>
  <si>
    <t>Free Trade Zone</t>
  </si>
  <si>
    <t>Ondo State Entrepreneurship Agency (ONDEA)</t>
  </si>
  <si>
    <t>Education</t>
  </si>
  <si>
    <t>Zonal Teaching Service Commission, Owena</t>
  </si>
  <si>
    <t>Zonal Teaching Service Commission, Owo</t>
  </si>
  <si>
    <t>Ondo State Scholarship Board</t>
  </si>
  <si>
    <t>Board of Adult, Technical and Vocational Education</t>
  </si>
  <si>
    <t>Quality Education Assurance Agency</t>
  </si>
  <si>
    <t>Quality Education Assurance Agency (Zonal Offices)</t>
  </si>
  <si>
    <t>Post Primary Education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</si>
  <si>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</si>
  <si>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</si>
  <si>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</si>
  <si>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</si>
  <si>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</si>
  <si>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</si>
  <si>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</si>
  <si>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</si>
  <si>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</si>
  <si>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</si>
  <si>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</si>
  <si>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</si>
  <si>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</si>
  <si>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</si>
  <si>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</si>
  <si>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</si>
  <si>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Ondo State University of Science and Technology, Okitipupa</t>
  </si>
  <si>
    <t>Teaching Service Commission</t>
  </si>
  <si>
    <t>Ondo State University of Medical Sciences</t>
  </si>
  <si>
    <t>Health</t>
  </si>
  <si>
    <t>Ondo State Agency for the Control of Aids (ODSACA)</t>
  </si>
  <si>
    <t>Primary Health Care Management Board</t>
  </si>
  <si>
    <t>Ondo State University of Medical Sciences Teaching Hospital</t>
  </si>
  <si>
    <t>Hospitals Management Board</t>
  </si>
  <si>
    <t>School of Nursing</t>
  </si>
  <si>
    <t>School of Midwifery</t>
  </si>
  <si>
    <t>School of Health Technology</t>
  </si>
  <si>
    <t>Emergency Response Service</t>
  </si>
  <si>
    <t>Board of Alternative Medicine</t>
  </si>
  <si>
    <t>Neuro-Psychiatric Specialist Hospital</t>
  </si>
  <si>
    <t>Ministry of Health</t>
  </si>
  <si>
    <t>Contributory Health Commission</t>
  </si>
  <si>
    <t>Malaria Elimination and Nutrition Improvement Project Office</t>
  </si>
  <si>
    <t>Information</t>
  </si>
  <si>
    <t>Owena Press</t>
  </si>
  <si>
    <t>Ondo State Signage Agency</t>
  </si>
  <si>
    <t>Ondo State Radiovision Corporation</t>
  </si>
  <si>
    <t>Ministry of Information and Orientation</t>
  </si>
  <si>
    <t>Orange FM</t>
  </si>
  <si>
    <t>Government Printing Press</t>
  </si>
  <si>
    <t>Ondo State Civic Data Centre</t>
  </si>
  <si>
    <t>Ondo State Civic Data Centre Area Offices</t>
  </si>
  <si>
    <t>Social and Community Development</t>
  </si>
  <si>
    <t>Ondo State Football Development Agency</t>
  </si>
  <si>
    <t>Ministry of Youth and Sports Development</t>
  </si>
  <si>
    <t>Youth Development Bureau</t>
  </si>
  <si>
    <t>Ministry of Women Affairs and Social Development</t>
  </si>
  <si>
    <t>Agency for the Welfare of the Physically Challenged Persons</t>
  </si>
  <si>
    <t>Ondo State Sports Council</t>
  </si>
  <si>
    <t>State Sport Endowment Fund</t>
  </si>
  <si>
    <t>Ondo State Football Academy</t>
  </si>
  <si>
    <t>Ministry of Community Development and Cooperatives</t>
  </si>
  <si>
    <t>Ondo State Community and Social Development Agency</t>
  </si>
  <si>
    <t>Directorate of Rural and Community Development</t>
  </si>
  <si>
    <t>Infrastructural Development</t>
  </si>
  <si>
    <t>Ministry of Water Resources, Public Sanitation and Hygiene</t>
  </si>
  <si>
    <t>Ondo State Water Corporation</t>
  </si>
  <si>
    <t>Ondo State Rural Water Supply and Sanitation Agency (RUWASSA)</t>
  </si>
  <si>
    <t>Ministry of Housing and Urban Development</t>
  </si>
  <si>
    <t>Ondo State Development and Property Corporation</t>
  </si>
  <si>
    <t>Direct Labour Agency</t>
  </si>
  <si>
    <t>Ministry of Lands and Housing</t>
  </si>
  <si>
    <t>Land Record Bureau</t>
  </si>
  <si>
    <t>State Information Technology Agency (SITA)</t>
  </si>
  <si>
    <t>Office of Transport</t>
  </si>
  <si>
    <t>Office of Transport-Vehicle Inspection (Area) Office and Inland Waterways</t>
  </si>
  <si>
    <t>Ondo State Electricity Board</t>
  </si>
  <si>
    <t>Ministry of Works and Infrastructure</t>
  </si>
  <si>
    <t>Ondo State Agency for Road Maintenance and Construction (OSAMCO)</t>
  </si>
  <si>
    <t>Ministry of Physical Planning and Urban Development</t>
  </si>
  <si>
    <t>Directorate of Energy and Power</t>
  </si>
  <si>
    <t>Office of the SSA on Energy and Power</t>
  </si>
  <si>
    <t>Ministry of Works and Transport</t>
  </si>
  <si>
    <t>State Information Technology Agency (SITA) Area Offices</t>
  </si>
  <si>
    <t>Office of Public Utilities</t>
  </si>
  <si>
    <t>Ministry of Physical Planning and Urban Development -Area Offices</t>
  </si>
  <si>
    <t>Public Works Department (OSARMCO)</t>
  </si>
  <si>
    <t>Environment and Sewage Management</t>
  </si>
  <si>
    <t>State Environmental Protection Agency</t>
  </si>
  <si>
    <t>Ondo State Waste Management</t>
  </si>
  <si>
    <t>Ministry of Environment</t>
  </si>
  <si>
    <t>Ondo State Asphalt Co.</t>
  </si>
  <si>
    <t>Waste Management Authority Area Office Ondo</t>
  </si>
  <si>
    <t>Environmental Task Force</t>
  </si>
  <si>
    <t>New Map Project Office</t>
  </si>
  <si>
    <t>Regional Development</t>
  </si>
  <si>
    <t>Ondo State Oil Producing Area Development Commission</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</si>
  <si>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</si>
  <si>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</si>
  <si>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</si>
  <si>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</si>
  <si>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</si>
  <si>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</si>
  <si>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</si>
  <si>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</si>
  <si>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</si>
  <si>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Special Duties Office</t>
  </si>
  <si>
    <t>Customary Court of Appeal - Judicial Divisions</t>
  </si>
  <si>
    <t>Public Finance</t>
  </si>
  <si>
    <t>State Project Coordinating Office</t>
  </si>
  <si>
    <t>Ondo State Bureau of Statistics</t>
  </si>
  <si>
    <t>Ondo State Internal Revenue Service</t>
  </si>
  <si>
    <t>Ministry of Economic Planning and Budget</t>
  </si>
  <si>
    <t>Budget Office</t>
  </si>
  <si>
    <t>Manpower Development Office</t>
  </si>
  <si>
    <t>Bureau of Public Procurement (BPP)</t>
  </si>
  <si>
    <t>Office of the State Auditor General</t>
  </si>
  <si>
    <t>Office of Auditor General for Local Government</t>
  </si>
  <si>
    <t>Environmental Sanitation and Special Offences Board</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</si>
  <si>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</si>
  <si>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</si>
  <si>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</si>
  <si>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</si>
  <si>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</si>
  <si>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</si>
  <si>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</si>
  <si>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t>
  </si>
  <si>
    <t>Treasury Cash Offices (TCOs)</t>
  </si>
  <si>
    <t>Internal Revenue Department</t>
  </si>
  <si>
    <t>Economic Intelligence Office</t>
  </si>
  <si>
    <t>Ondo-CARES Programme Coordinating Office</t>
  </si>
  <si>
    <t>General Administration</t>
  </si>
  <si>
    <t>Governor's Office-Government House and Protocol</t>
  </si>
  <si>
    <t>Deputy Governor's Office</t>
  </si>
  <si>
    <t>State Housing Corporation/Board/Agency/Commission</t>
  </si>
  <si>
    <t>Bureau of Public Building</t>
  </si>
  <si>
    <t>Office of Senior Special Assistants to the Governor</t>
  </si>
  <si>
    <t>Office of the Special Advisers to the Governor</t>
  </si>
  <si>
    <t>Office of Senior Special Assistant on Facility Management</t>
  </si>
  <si>
    <t>Office of the Senior Special Assistant on Union Matters</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</si>
  <si>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</si>
  <si>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</si>
  <si>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</si>
  <si>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</si>
  <si>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</si>
  <si>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</si>
  <si>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</si>
  <si>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</si>
  <si>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</si>
  <si>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</si>
  <si>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International Relations and Diaspora Affairs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</si>
  <si>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</si>
  <si>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</si>
  <si>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</si>
  <si>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</si>
  <si>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</si>
  <si>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</si>
  <si>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</si>
  <si>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</si>
  <si>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</si>
  <si>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</si>
  <si>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</si>
  <si>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</si>
  <si>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</si>
  <si>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</si>
  <si>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</si>
  <si>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Government House and Protocol-Political Functionaries</t>
  </si>
  <si>
    <t>Inter-Governmental Affairs and Multilateral Relations</t>
  </si>
  <si>
    <t>Nigerian Legion</t>
  </si>
  <si>
    <t>Consolidated Revenue Fund Charges</t>
  </si>
  <si>
    <t>Provision for other Grants and Loans</t>
  </si>
  <si>
    <t>State Counterpart Fund to Local Government Councils for Capital Projects</t>
  </si>
  <si>
    <t>Government Quarters Management Office</t>
  </si>
  <si>
    <t>State Pension Commission</t>
  </si>
  <si>
    <t>Office of the Special Adviser on Political and Mobilisation Matters</t>
  </si>
  <si>
    <t>Akure Commodity Exchange Limited</t>
  </si>
  <si>
    <t>Industrial and Labour Relations Office</t>
  </si>
  <si>
    <t>Ondo State Security Network Agency (Amotekun Corps)</t>
  </si>
  <si>
    <t>Legislative Administration</t>
  </si>
  <si>
    <t>State House of Assembly</t>
  </si>
  <si>
    <t>House of Assembly Commission</t>
  </si>
  <si>
    <t>Office of the Speaker</t>
  </si>
  <si>
    <t>Office of the Deputy Speaker</t>
  </si>
  <si>
    <t>Public Account Secretariat</t>
  </si>
  <si>
    <t>ALLOCATION OF FUND TO MDAS SUMMARY 2021</t>
  </si>
  <si>
    <t>% Total Budget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</si>
</sst>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b/>
      <sz val="10"/>
      <color theme="1"/>
      <name val="Times New Roman"/>
      <family val="1"/>
    </font>
    <font>
      <sz val="10"/>
      <color theme="1"/>
      <name val="Times New Roman"/>
      <family val="1"/>
    </font>
    <font>
      <b/>
      <sz val="9"/>
      <color theme="1"/>
      <name val="Times New Roman"/>
      <family val="1"/>
    </font>
    <font>
      <sz val="9"/>
      <color theme="1"/>
      <name val="Times New Roman"/>
      <family val="1"/>
    </font>
    <font>
      <b/>
      <sz val="8"/>
      <color theme="1"/>
      <name val="Times New Roman"/>
      <family val="1"/>
    </font>
    <font>
      <sz val="8"/>
      <color theme="1"/>
      <name val="Times New Roman"/>
      <family val="1"/>
    </font>
    <font>
      <b/>
      <sz val="8"/>
      <color rgb="FF000000"/>
      <name val="Tahoma"/>
      <family val="2"/>
    </font>
    <font>
      <sz val="8"/>
      <color rgb="FF000000"/>
      <name val="Tahoma"/>
      <family val="2"/>
    </font>
    <font>
      <b/>
      <sz val="12"/>
      <color rgb="FF000000"/>
      <name val="Times New Roman"/>
      <family val="1"/>
    </font>
    <font>
      <sz val="12"/>
      <color rgb="FF000000"/>
      <name val="Times New Roman"/>
      <family val="1"/>
    </font>
    <font>
      <b/>
      <sz val="8"/>
      <color rgb="FF000000"/>
      <name val="Times New Roman"/>
      <family val="1"/>
    </font>
    <font>
      <sz val="8"/>
      <color rgb="FF000000"/>
      <name val="Times New Roman"/>
      <family val="1"/>
    </font>
    <font>
      <sz val="11"/>
      <color rgb="FFFF0000"/>
      <name val="Times New Roman"/>
      <family val="1"/>
    </font>
    <font>
      <sz val="12"/>
      <color theme="1"/>
      <name val="Times New Roman"/>
      <family val="1"/>
    </font>
    <font>
      <b/>
      <sz val="12"/>
      <color theme="1"/>
      <name val="Times New Roman"/>
      <family val="1"/>
    </font>
    <font>
      <b/>
      <sz val="11"/>
      <color rgb="FF000000"/>
      <name val="Times New Roman"/>
      <family val="1"/>
    </font>
    <font>
      <sz val="11"/>
      <color rgb="FF000000"/>
      <name val="Times New Roman"/>
      <family val="1"/>
    </font>
    <font>
      <b/>
      <sz val="9.5"/>
      <color theme="1"/>
      <name val="Times New Roman"/>
      <family val="1"/>
    </font>
    <font>
      <sz val="9.5"/>
      <color theme="1"/>
      <name val="Times New Roman"/>
      <family val="1"/>
    </font>
    <font>
      <sz val="8.5"/>
      <color theme="1"/>
      <name val="Times New Roman"/>
      <family val="1"/>
    </font>
    <font>
      <b/>
      <sz val="11.5"/>
      <color rgb="FF000000"/>
      <name val="Times New Roman"/>
      <family val="1"/>
    </font>
    <font>
      <sz val="8"/>
      <color theme="1"/>
      <name val="Tahoma"/>
      <family val="2"/>
    </font>
  </fonts>
  <fills count="27">
    <fill>
      <patternFill patternType="none"/>
    </fill>
    <fill>
      <patternFill patternType="gray125"/>
    </fill>
    <fill>
      <patternFill patternType="solid">
        <fgColor rgb="FFE6E6E6"/>
        <bgColor indexed="64"/>
      </patternFill>
    </fill>
    <fill>
      <patternFill patternType="solid">
        <fgColor rgb="FFFFFF99"/>
        <bgColor indexed="64"/>
      </patternFill>
    </fill>
    <fill>
      <patternFill patternType="solid">
        <fgColor rgb="FFFFFFFF"/>
        <bgColor indexed="64"/>
      </patternFill>
    </fill>
    <fill>
      <patternFill patternType="solid">
        <fgColor rgb="FFE7E7E7"/>
        <bgColor indexed="64"/>
      </patternFill>
    </fill>
    <fill>
      <patternFill patternType="solid">
        <fgColor rgb="FFFFFFCC"/>
        <bgColor indexed="64"/>
      </patternFill>
    </fill>
    <fill>
      <patternFill patternType="solid">
        <fgColor rgb="FFF0F0F0"/>
        <bgColor indexed="64"/>
      </patternFill>
    </fill>
    <fill>
      <patternFill patternType="solid">
        <fgColor rgb="FF66FFCC"/>
        <bgColor indexed="64"/>
      </patternFill>
    </fill>
    <fill>
      <patternFill patternType="solid">
        <fgColor rgb="FFFFE1E1"/>
        <bgColor indexed="64"/>
      </patternFill>
    </fill>
    <fill>
      <patternFill patternType="solid">
        <fgColor rgb="FFE1E1E1"/>
        <bgColor indexed="64"/>
      </patternFill>
    </fill>
    <fill>
      <patternFill patternType="solid">
        <fgColor rgb="FFFFCCFF"/>
        <bgColor indexed="64"/>
      </patternFill>
    </fill>
    <fill>
      <patternFill patternType="solid">
        <fgColor theme="9" tint="0.59999389629810485"/>
        <bgColor indexed="64"/>
      </patternFill>
    </fill>
    <fill>
      <patternFill patternType="solid">
        <fgColor rgb="FFE7E6E6"/>
        <bgColor indexed="64"/>
      </patternFill>
    </fill>
    <fill>
      <patternFill patternType="solid">
        <fgColor rgb="FFEBEBEB"/>
        <bgColor indexed="64"/>
      </patternFill>
    </fill>
    <fill>
      <patternFill patternType="solid">
        <fgColor theme="2"/>
        <bgColor indexed="64"/>
      </patternFill>
    </fill>
    <fill>
      <patternFill patternType="solid">
        <fgColor rgb="FFE9E9E9"/>
        <bgColor indexed="64"/>
      </patternFill>
    </fill>
    <fill>
      <patternFill patternType="solid">
        <fgColor rgb="FFFFD99F"/>
        <bgColor indexed="64"/>
      </patternFill>
    </fill>
    <fill>
      <patternFill patternType="solid">
        <fgColor rgb="FFF5F5F5"/>
        <bgColor indexed="64"/>
      </patternFill>
    </fill>
    <fill>
      <patternFill patternType="solid">
        <fgColor rgb="FF66FFFF"/>
        <bgColor indexed="64"/>
      </patternFill>
    </fill>
    <fill>
      <patternFill patternType="solid">
        <fgColor rgb="FF999999"/>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1">
    <xf numFmtId="0" fontId="0" fillId="0" borderId="0" xfId="0"/>
    <xf numFmtId="0" fontId="2"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right" vertical="center" wrapText="1"/>
    </xf>
    <xf numFmtId="4" fontId="0" fillId="4" borderId="1" xfId="0" applyNumberFormat="1" applyFill="1" applyBorder="1" applyAlignment="1">
      <alignment horizontal="right" vertical="center" wrapText="1"/>
    </xf>
    <xf numFmtId="0" fontId="2" fillId="3" borderId="1" xfId="0" applyFont="1" applyFill="1" applyBorder="1" applyAlignment="1">
      <alignment horizontal="right" vertical="center" wrapText="1"/>
    </xf>
    <xf numFmtId="0" fontId="2" fillId="3" borderId="1" xfId="0" applyFont="1" applyFill="1" applyBorder="1" applyAlignment="1">
      <alignment horizontal="left" vertical="center" wrapText="1"/>
    </xf>
    <xf numFmtId="0" fontId="4" fillId="0" borderId="0" xfId="0" applyFont="1"/>
    <xf numFmtId="0" fontId="6" fillId="0" borderId="0" xfId="0" applyFont="1"/>
    <xf numFmtId="0" fontId="6" fillId="4" borderId="1" xfId="0" applyFont="1" applyFill="1" applyBorder="1" applyAlignment="1">
      <alignment horizontal="center" vertical="center" wrapText="1"/>
    </xf>
    <xf numFmtId="4" fontId="6" fillId="4" borderId="1" xfId="0" applyNumberFormat="1" applyFont="1" applyFill="1" applyBorder="1" applyAlignment="1">
      <alignment horizontal="right" vertical="center" wrapText="1"/>
    </xf>
    <xf numFmtId="0" fontId="8" fillId="0" borderId="0" xfId="0" applyFont="1"/>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8" fillId="4" borderId="1" xfId="0" applyFont="1" applyFill="1" applyBorder="1" applyAlignment="1">
      <alignment horizontal="right" vertical="center" wrapText="1"/>
    </xf>
    <xf numFmtId="4" fontId="8" fillId="4" borderId="1" xfId="0" applyNumberFormat="1" applyFont="1" applyFill="1" applyBorder="1" applyAlignment="1">
      <alignment horizontal="right" vertical="center" wrapText="1"/>
    </xf>
    <xf numFmtId="0" fontId="7" fillId="3" borderId="1" xfId="0" applyFont="1" applyFill="1" applyBorder="1" applyAlignment="1">
      <alignment horizontal="right" vertical="center" wrapText="1"/>
    </xf>
    <xf numFmtId="4" fontId="7" fillId="3" borderId="1" xfId="0" applyNumberFormat="1" applyFont="1" applyFill="1" applyBorder="1" applyAlignment="1">
      <alignment horizontal="right" vertical="center" wrapText="1"/>
    </xf>
    <xf numFmtId="4" fontId="7" fillId="2" borderId="1" xfId="0" applyNumberFormat="1" applyFont="1" applyFill="1" applyBorder="1" applyAlignment="1">
      <alignment horizontal="right" vertical="center" wrapText="1"/>
    </xf>
    <xf numFmtId="0" fontId="0" fillId="0" borderId="1" xfId="0" applyBorder="1"/>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right" vertical="center" wrapText="1"/>
    </xf>
    <xf numFmtId="4" fontId="2" fillId="6" borderId="1" xfId="0" applyNumberFormat="1" applyFont="1" applyFill="1" applyBorder="1" applyAlignment="1">
      <alignment horizontal="right" vertical="center" wrapText="1"/>
    </xf>
    <xf numFmtId="0" fontId="0" fillId="4" borderId="1" xfId="0" applyFill="1" applyBorder="1" applyAlignment="1">
      <alignment horizontal="left" vertical="center" wrapText="1"/>
    </xf>
    <xf numFmtId="0" fontId="0" fillId="0" borderId="0" xfId="0" applyBorder="1"/>
    <xf numFmtId="0" fontId="8" fillId="4" borderId="1" xfId="0" applyFont="1" applyFill="1" applyBorder="1" applyAlignment="1">
      <alignment horizontal="left" vertical="center" wrapText="1"/>
    </xf>
    <xf numFmtId="0" fontId="7" fillId="4" borderId="1" xfId="0" applyFont="1" applyFill="1" applyBorder="1" applyAlignment="1">
      <alignment horizontal="right" vertical="center" wrapText="1"/>
    </xf>
    <xf numFmtId="0" fontId="10" fillId="0" borderId="0" xfId="0" applyFont="1"/>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vertical="center" wrapText="1"/>
    </xf>
    <xf numFmtId="4" fontId="10" fillId="4" borderId="1" xfId="0" applyNumberFormat="1" applyFont="1" applyFill="1" applyBorder="1" applyAlignment="1">
      <alignment horizontal="right" vertical="center" wrapText="1"/>
    </xf>
    <xf numFmtId="4" fontId="9" fillId="3" borderId="1" xfId="0" applyNumberFormat="1" applyFont="1" applyFill="1" applyBorder="1" applyAlignment="1">
      <alignment horizontal="right" vertical="center" wrapText="1"/>
    </xf>
    <xf numFmtId="0" fontId="10" fillId="4"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4" fontId="9" fillId="2" borderId="1" xfId="0" applyNumberFormat="1" applyFont="1" applyFill="1" applyBorder="1" applyAlignment="1">
      <alignment horizontal="right" vertical="center" wrapText="1"/>
    </xf>
    <xf numFmtId="0" fontId="9" fillId="3" borderId="1" xfId="0" applyFont="1" applyFill="1" applyBorder="1" applyAlignment="1">
      <alignment horizontal="left" vertical="center" wrapText="1"/>
    </xf>
    <xf numFmtId="0" fontId="9" fillId="4" borderId="1" xfId="0" applyFont="1" applyFill="1" applyBorder="1" applyAlignment="1">
      <alignment horizontal="right" vertical="center" wrapText="1"/>
    </xf>
    <xf numFmtId="0" fontId="7" fillId="3" borderId="1" xfId="0" quotePrefix="1" applyFont="1" applyFill="1" applyBorder="1" applyAlignment="1">
      <alignment horizontal="center" vertical="center" wrapText="1"/>
    </xf>
    <xf numFmtId="0" fontId="7" fillId="3" borderId="1" xfId="0" applyFont="1" applyFill="1" applyBorder="1" applyAlignment="1">
      <alignment horizontal="left" vertical="center" wrapText="1"/>
    </xf>
    <xf numFmtId="49" fontId="11" fillId="7" borderId="5" xfId="0" applyNumberFormat="1"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49" fontId="12" fillId="4" borderId="7" xfId="0" applyNumberFormat="1" applyFont="1" applyFill="1" applyBorder="1" applyAlignment="1">
      <alignment horizontal="center" vertical="center" wrapText="1"/>
    </xf>
    <xf numFmtId="0" fontId="12" fillId="4" borderId="7" xfId="0" applyFont="1" applyFill="1" applyBorder="1" applyAlignment="1">
      <alignment vertical="center" wrapText="1"/>
    </xf>
    <xf numFmtId="4" fontId="12" fillId="4" borderId="8" xfId="0" applyNumberFormat="1" applyFont="1" applyFill="1" applyBorder="1" applyAlignment="1">
      <alignment horizontal="right" vertical="center" wrapText="1"/>
    </xf>
    <xf numFmtId="4" fontId="12" fillId="4" borderId="7" xfId="0" applyNumberFormat="1" applyFont="1" applyFill="1" applyBorder="1" applyAlignment="1">
      <alignment horizontal="right" vertical="center" wrapText="1"/>
    </xf>
    <xf numFmtId="0" fontId="12" fillId="4" borderId="7" xfId="0" applyFont="1" applyFill="1" applyBorder="1" applyAlignment="1">
      <alignment horizontal="right" vertical="center" wrapText="1"/>
    </xf>
    <xf numFmtId="4" fontId="0" fillId="0" borderId="0" xfId="0" applyNumberFormat="1"/>
    <xf numFmtId="10" fontId="0" fillId="0" borderId="0" xfId="2" applyNumberFormat="1" applyFont="1"/>
    <xf numFmtId="49" fontId="11" fillId="4" borderId="6" xfId="0" applyNumberFormat="1" applyFont="1" applyFill="1" applyBorder="1" applyAlignment="1">
      <alignment horizontal="right" vertical="center" wrapText="1"/>
    </xf>
    <xf numFmtId="0" fontId="11" fillId="4" borderId="9" xfId="0" applyFont="1" applyFill="1" applyBorder="1" applyAlignment="1">
      <alignment horizontal="right" vertical="center" wrapText="1"/>
    </xf>
    <xf numFmtId="4" fontId="11" fillId="11" borderId="7" xfId="0" applyNumberFormat="1" applyFont="1" applyFill="1" applyBorder="1" applyAlignment="1">
      <alignment horizontal="right" vertical="center" wrapText="1"/>
    </xf>
    <xf numFmtId="49" fontId="0" fillId="0" borderId="0" xfId="0" applyNumberFormat="1"/>
    <xf numFmtId="43" fontId="0" fillId="0" borderId="0" xfId="0" applyNumberFormat="1"/>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9" xfId="0" applyFont="1" applyBorder="1" applyAlignment="1">
      <alignment vertical="center" wrapText="1"/>
    </xf>
    <xf numFmtId="0" fontId="13" fillId="0" borderId="9" xfId="0" applyFont="1" applyBorder="1" applyAlignment="1">
      <alignment horizontal="center" vertical="center"/>
    </xf>
    <xf numFmtId="0" fontId="14" fillId="0" borderId="11" xfId="0" applyFont="1" applyBorder="1" applyAlignment="1">
      <alignment vertical="center"/>
    </xf>
    <xf numFmtId="4" fontId="14" fillId="0" borderId="11" xfId="0" applyNumberFormat="1" applyFont="1" applyBorder="1" applyAlignment="1">
      <alignment horizontal="right" vertical="center"/>
    </xf>
    <xf numFmtId="0" fontId="14" fillId="0" borderId="11" xfId="0" applyFont="1" applyBorder="1" applyAlignment="1">
      <alignment horizontal="right" vertical="center"/>
    </xf>
    <xf numFmtId="0" fontId="14" fillId="0" borderId="12" xfId="0" applyFont="1" applyBorder="1" applyAlignment="1">
      <alignment vertical="center"/>
    </xf>
    <xf numFmtId="0" fontId="14" fillId="0" borderId="12" xfId="0" applyFont="1" applyBorder="1" applyAlignment="1">
      <alignment horizontal="center" vertical="center"/>
    </xf>
    <xf numFmtId="0" fontId="14" fillId="0" borderId="11" xfId="0" applyFont="1" applyFill="1" applyBorder="1" applyAlignment="1">
      <alignment vertical="center"/>
    </xf>
    <xf numFmtId="43" fontId="14" fillId="0" borderId="11" xfId="1" applyFont="1" applyFill="1" applyBorder="1" applyAlignment="1">
      <alignment horizontal="right" vertical="center"/>
    </xf>
    <xf numFmtId="0" fontId="13" fillId="0" borderId="11" xfId="0" applyFont="1" applyBorder="1" applyAlignment="1">
      <alignment vertical="center"/>
    </xf>
    <xf numFmtId="4" fontId="13" fillId="0" borderId="11" xfId="0" applyNumberFormat="1" applyFont="1" applyBorder="1" applyAlignment="1">
      <alignment horizontal="right" vertical="center"/>
    </xf>
    <xf numFmtId="0" fontId="13" fillId="13" borderId="8" xfId="0" applyFont="1" applyFill="1" applyBorder="1" applyAlignment="1">
      <alignment vertical="center"/>
    </xf>
    <xf numFmtId="0" fontId="13" fillId="13" borderId="11" xfId="0" applyFont="1" applyFill="1" applyBorder="1" applyAlignment="1">
      <alignment vertical="center"/>
    </xf>
    <xf numFmtId="4" fontId="13" fillId="13" borderId="11" xfId="0" applyNumberFormat="1" applyFont="1" applyFill="1" applyBorder="1" applyAlignment="1">
      <alignment horizontal="right" vertical="center"/>
    </xf>
    <xf numFmtId="0" fontId="10" fillId="0" borderId="0" xfId="0" applyFont="1" applyAlignment="1">
      <alignmen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7" xfId="0" applyFont="1" applyFill="1" applyBorder="1" applyAlignment="1">
      <alignment vertical="center" wrapText="1"/>
    </xf>
    <xf numFmtId="0" fontId="16" fillId="4" borderId="7" xfId="0" applyFont="1" applyFill="1" applyBorder="1" applyAlignment="1">
      <alignment horizontal="right" vertical="center" wrapText="1"/>
    </xf>
    <xf numFmtId="43" fontId="16" fillId="4" borderId="7" xfId="1" applyFont="1" applyFill="1" applyBorder="1" applyAlignment="1">
      <alignment horizontal="right" vertical="center" wrapText="1"/>
    </xf>
    <xf numFmtId="4" fontId="16" fillId="4" borderId="7" xfId="0" applyNumberFormat="1" applyFont="1" applyFill="1" applyBorder="1" applyAlignment="1">
      <alignment horizontal="right" vertical="center" wrapText="1"/>
    </xf>
    <xf numFmtId="4" fontId="15" fillId="3" borderId="7" xfId="0" applyNumberFormat="1" applyFont="1" applyFill="1" applyBorder="1" applyAlignment="1">
      <alignment horizontal="right" vertical="center" wrapText="1"/>
    </xf>
    <xf numFmtId="0" fontId="15" fillId="4" borderId="6" xfId="0" applyFont="1" applyFill="1" applyBorder="1" applyAlignment="1">
      <alignment horizontal="right" vertical="center" wrapText="1"/>
    </xf>
    <xf numFmtId="0" fontId="15" fillId="4" borderId="10" xfId="0" applyFont="1" applyFill="1" applyBorder="1" applyAlignment="1">
      <alignment horizontal="right" vertical="center" wrapText="1"/>
    </xf>
    <xf numFmtId="0" fontId="15" fillId="4" borderId="9" xfId="0" applyFont="1" applyFill="1" applyBorder="1" applyAlignment="1">
      <alignment horizontal="right" vertical="center" wrapText="1"/>
    </xf>
    <xf numFmtId="4" fontId="15" fillId="12" borderId="7" xfId="0" applyNumberFormat="1" applyFont="1" applyFill="1" applyBorder="1" applyAlignment="1">
      <alignment horizontal="right" vertical="center" wrapText="1"/>
    </xf>
    <xf numFmtId="4" fontId="15" fillId="2" borderId="7" xfId="0" applyNumberFormat="1" applyFont="1" applyFill="1" applyBorder="1" applyAlignment="1">
      <alignment horizontal="right" vertical="center" wrapText="1"/>
    </xf>
    <xf numFmtId="0" fontId="15" fillId="0" borderId="0" xfId="0" applyFont="1" applyFill="1" applyBorder="1" applyAlignment="1">
      <alignment horizontal="right" vertical="center" wrapText="1"/>
    </xf>
    <xf numFmtId="4" fontId="15" fillId="0" borderId="0" xfId="0" applyNumberFormat="1" applyFont="1" applyFill="1" applyBorder="1" applyAlignment="1">
      <alignment horizontal="right" vertical="center" wrapText="1"/>
    </xf>
    <xf numFmtId="0" fontId="10" fillId="0" borderId="0" xfId="0" applyFont="1" applyFill="1" applyAlignment="1">
      <alignment vertical="center"/>
    </xf>
    <xf numFmtId="0" fontId="10" fillId="0" borderId="0" xfId="0" applyFont="1" applyAlignment="1">
      <alignment horizontal="right" vertical="center"/>
    </xf>
    <xf numFmtId="43" fontId="8" fillId="0" borderId="0" xfId="1" applyFont="1"/>
    <xf numFmtId="43" fontId="17" fillId="0" borderId="0" xfId="0" applyNumberFormat="1" applyFont="1"/>
    <xf numFmtId="4" fontId="4" fillId="0" borderId="0" xfId="0" applyNumberFormat="1" applyFont="1"/>
    <xf numFmtId="43" fontId="4" fillId="0" borderId="0" xfId="1" applyFont="1"/>
    <xf numFmtId="43" fontId="4" fillId="0" borderId="0" xfId="0" applyNumberFormat="1" applyFont="1"/>
    <xf numFmtId="0" fontId="13" fillId="0" borderId="0" xfId="0" applyFont="1" applyAlignment="1">
      <alignment vertical="center" wrapText="1"/>
    </xf>
    <xf numFmtId="0" fontId="18" fillId="0" borderId="1" xfId="0" applyFont="1" applyBorder="1" applyAlignment="1">
      <alignment horizontal="right"/>
    </xf>
    <xf numFmtId="0" fontId="19" fillId="0" borderId="1" xfId="0" applyFont="1" applyBorder="1"/>
    <xf numFmtId="0" fontId="18" fillId="0" borderId="0" xfId="0" applyFont="1"/>
    <xf numFmtId="0" fontId="18" fillId="0" borderId="1" xfId="0" applyFont="1" applyBorder="1"/>
    <xf numFmtId="43" fontId="19" fillId="0" borderId="1" xfId="1" applyFont="1" applyFill="1" applyBorder="1"/>
    <xf numFmtId="43" fontId="19" fillId="0" borderId="1" xfId="0" applyNumberFormat="1" applyFont="1" applyBorder="1"/>
    <xf numFmtId="0" fontId="2" fillId="14" borderId="1" xfId="0" applyFont="1" applyFill="1" applyBorder="1" applyAlignment="1">
      <alignment horizontal="center" vertical="center" wrapText="1"/>
    </xf>
    <xf numFmtId="10" fontId="0" fillId="0" borderId="1" xfId="2" applyNumberFormat="1" applyFont="1" applyBorder="1"/>
    <xf numFmtId="4" fontId="0" fillId="0" borderId="1" xfId="0" applyNumberFormat="1" applyBorder="1"/>
    <xf numFmtId="4" fontId="2" fillId="14" borderId="1" xfId="0" applyNumberFormat="1" applyFont="1" applyFill="1" applyBorder="1" applyAlignment="1">
      <alignment horizontal="right" vertical="center" wrapText="1"/>
    </xf>
    <xf numFmtId="10" fontId="2" fillId="14" borderId="1" xfId="2" applyNumberFormat="1" applyFont="1" applyFill="1" applyBorder="1" applyAlignment="1">
      <alignment horizontal="right" vertical="center" wrapText="1"/>
    </xf>
    <xf numFmtId="0" fontId="7" fillId="16"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43" fontId="8" fillId="15" borderId="1" xfId="1" applyFont="1" applyFill="1" applyBorder="1" applyAlignment="1">
      <alignment horizontal="right" vertical="center" wrapText="1"/>
    </xf>
    <xf numFmtId="43" fontId="10" fillId="0" borderId="0" xfId="0" applyNumberFormat="1" applyFont="1"/>
    <xf numFmtId="43" fontId="10" fillId="0" borderId="0" xfId="1" applyFont="1"/>
    <xf numFmtId="4" fontId="10" fillId="0" borderId="0" xfId="0" applyNumberFormat="1" applyFont="1"/>
    <xf numFmtId="4" fontId="7" fillId="17" borderId="1" xfId="0" applyNumberFormat="1" applyFont="1" applyFill="1" applyBorder="1" applyAlignment="1">
      <alignment horizontal="right" vertical="center" wrapText="1"/>
    </xf>
    <xf numFmtId="4" fontId="7" fillId="16" borderId="1" xfId="0" applyNumberFormat="1" applyFont="1" applyFill="1" applyBorder="1" applyAlignment="1">
      <alignment horizontal="right" vertical="center" wrapText="1"/>
    </xf>
    <xf numFmtId="0" fontId="4" fillId="0" borderId="1" xfId="0" applyFont="1" applyBorder="1"/>
    <xf numFmtId="0" fontId="6" fillId="4" borderId="1" xfId="0" applyFont="1" applyFill="1" applyBorder="1" applyAlignment="1">
      <alignment horizontal="left" vertical="center" wrapText="1"/>
    </xf>
    <xf numFmtId="0" fontId="23" fillId="0" borderId="0" xfId="0" applyFont="1"/>
    <xf numFmtId="1" fontId="22" fillId="5" borderId="1" xfId="0" applyNumberFormat="1" applyFont="1" applyFill="1" applyBorder="1" applyAlignment="1">
      <alignment horizontal="center" vertical="center" wrapText="1"/>
    </xf>
    <xf numFmtId="0" fontId="22" fillId="5"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7" borderId="1" xfId="0" applyFont="1" applyFill="1" applyBorder="1" applyAlignment="1">
      <alignment vertical="center" wrapText="1"/>
    </xf>
    <xf numFmtId="0" fontId="22" fillId="6" borderId="1" xfId="0" applyFont="1" applyFill="1" applyBorder="1" applyAlignment="1">
      <alignment horizontal="center" vertical="center" wrapText="1"/>
    </xf>
    <xf numFmtId="1" fontId="22" fillId="6" borderId="1" xfId="0" applyNumberFormat="1" applyFont="1" applyFill="1" applyBorder="1" applyAlignment="1">
      <alignment horizontal="center" vertical="center" wrapText="1"/>
    </xf>
    <xf numFmtId="0" fontId="22" fillId="6" borderId="1" xfId="0" applyFont="1" applyFill="1" applyBorder="1" applyAlignment="1">
      <alignment horizontal="left" vertical="center" wrapText="1"/>
    </xf>
    <xf numFmtId="0" fontId="22" fillId="6" borderId="1" xfId="0" applyFont="1" applyFill="1" applyBorder="1" applyAlignment="1">
      <alignment horizontal="right" vertical="center" wrapText="1"/>
    </xf>
    <xf numFmtId="4" fontId="22" fillId="6" borderId="1" xfId="0" applyNumberFormat="1" applyFont="1" applyFill="1" applyBorder="1" applyAlignment="1">
      <alignment horizontal="right" vertical="center" wrapText="1"/>
    </xf>
    <xf numFmtId="0" fontId="23" fillId="4" borderId="1" xfId="0" applyFont="1" applyFill="1" applyBorder="1" applyAlignment="1">
      <alignment horizontal="center" vertical="center" wrapText="1"/>
    </xf>
    <xf numFmtId="1" fontId="23" fillId="4" borderId="1" xfId="0" applyNumberFormat="1" applyFont="1" applyFill="1" applyBorder="1" applyAlignment="1">
      <alignment horizontal="center" vertical="center" wrapText="1"/>
    </xf>
    <xf numFmtId="0" fontId="23" fillId="4" borderId="1" xfId="0" applyFont="1" applyFill="1" applyBorder="1" applyAlignment="1">
      <alignment horizontal="left" vertical="center" wrapText="1"/>
    </xf>
    <xf numFmtId="0" fontId="23" fillId="4" borderId="1" xfId="0" applyFont="1" applyFill="1" applyBorder="1" applyAlignment="1">
      <alignment horizontal="right" vertical="center" wrapText="1"/>
    </xf>
    <xf numFmtId="4" fontId="23" fillId="4" borderId="1" xfId="0" applyNumberFormat="1" applyFont="1" applyFill="1" applyBorder="1" applyAlignment="1">
      <alignment horizontal="right" vertical="center" wrapText="1"/>
    </xf>
    <xf numFmtId="9" fontId="23" fillId="4" borderId="1" xfId="0" applyNumberFormat="1" applyFont="1" applyFill="1" applyBorder="1" applyAlignment="1">
      <alignment horizontal="center" vertical="center" wrapText="1"/>
    </xf>
    <xf numFmtId="4" fontId="22" fillId="7" borderId="1" xfId="0" applyNumberFormat="1" applyFont="1" applyFill="1" applyBorder="1" applyAlignment="1">
      <alignment horizontal="right" vertical="center" wrapText="1"/>
    </xf>
    <xf numFmtId="0" fontId="22" fillId="7" borderId="1" xfId="0" applyFont="1" applyFill="1" applyBorder="1" applyAlignment="1">
      <alignment horizontal="right" vertical="center" wrapText="1"/>
    </xf>
    <xf numFmtId="0" fontId="23" fillId="8" borderId="1" xfId="0" applyFont="1" applyFill="1" applyBorder="1" applyAlignment="1">
      <alignment vertical="center" wrapText="1"/>
    </xf>
    <xf numFmtId="1" fontId="22" fillId="8" borderId="1" xfId="0" applyNumberFormat="1" applyFont="1" applyFill="1" applyBorder="1" applyAlignment="1">
      <alignment horizontal="center" vertical="center" wrapText="1"/>
    </xf>
    <xf numFmtId="4" fontId="22" fillId="8" borderId="1" xfId="0" applyNumberFormat="1" applyFont="1" applyFill="1" applyBorder="1" applyAlignment="1">
      <alignment horizontal="right" vertical="center" wrapText="1"/>
    </xf>
    <xf numFmtId="0" fontId="23" fillId="6" borderId="1" xfId="0" applyFont="1" applyFill="1" applyBorder="1" applyAlignment="1">
      <alignment vertical="center" wrapText="1"/>
    </xf>
    <xf numFmtId="0" fontId="22" fillId="8" borderId="1" xfId="0" applyFont="1" applyFill="1" applyBorder="1" applyAlignment="1">
      <alignment horizontal="right" vertical="center" wrapText="1"/>
    </xf>
    <xf numFmtId="4" fontId="22" fillId="9" borderId="1" xfId="0" applyNumberFormat="1" applyFont="1" applyFill="1" applyBorder="1" applyAlignment="1">
      <alignment horizontal="right" vertical="center" wrapText="1"/>
    </xf>
    <xf numFmtId="1" fontId="23" fillId="0" borderId="0" xfId="0" applyNumberFormat="1" applyFont="1"/>
    <xf numFmtId="0" fontId="2"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9" fillId="19" borderId="1" xfId="0" applyFont="1" applyFill="1" applyBorder="1" applyAlignment="1">
      <alignment horizontal="left" vertical="center" wrapText="1"/>
    </xf>
    <xf numFmtId="4" fontId="9" fillId="19" borderId="1" xfId="0" applyNumberFormat="1" applyFont="1" applyFill="1" applyBorder="1" applyAlignment="1">
      <alignment horizontal="right"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4" fontId="9" fillId="6" borderId="1" xfId="0" applyNumberFormat="1" applyFont="1" applyFill="1" applyBorder="1" applyAlignment="1">
      <alignment horizontal="right"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vertical="center" wrapText="1"/>
    </xf>
    <xf numFmtId="4" fontId="9" fillId="4" borderId="1" xfId="0" applyNumberFormat="1" applyFont="1" applyFill="1" applyBorder="1" applyAlignment="1">
      <alignment horizontal="right" vertical="center" wrapText="1"/>
    </xf>
    <xf numFmtId="0" fontId="9" fillId="6" borderId="1" xfId="0" applyFont="1" applyFill="1" applyBorder="1" applyAlignment="1">
      <alignment horizontal="right" vertical="center" wrapText="1"/>
    </xf>
    <xf numFmtId="0" fontId="8" fillId="4" borderId="1" xfId="0" quotePrefix="1" applyFont="1" applyFill="1" applyBorder="1" applyAlignment="1">
      <alignment horizontal="center" vertical="center" wrapText="1"/>
    </xf>
    <xf numFmtId="4" fontId="2" fillId="11" borderId="1" xfId="0" applyNumberFormat="1" applyFont="1" applyFill="1" applyBorder="1" applyAlignment="1">
      <alignment horizontal="right" vertical="center" wrapText="1"/>
    </xf>
    <xf numFmtId="4" fontId="7" fillId="11" borderId="1" xfId="0" applyNumberFormat="1" applyFont="1" applyFill="1" applyBorder="1" applyAlignment="1">
      <alignment horizontal="right" vertical="center" wrapText="1"/>
    </xf>
    <xf numFmtId="4" fontId="8" fillId="0" borderId="0" xfId="0" applyNumberFormat="1" applyFont="1"/>
    <xf numFmtId="10" fontId="2" fillId="6" borderId="1" xfId="0" applyNumberFormat="1" applyFont="1" applyFill="1" applyBorder="1" applyAlignment="1">
      <alignment horizontal="center" vertical="center" wrapText="1"/>
    </xf>
    <xf numFmtId="4" fontId="2" fillId="5" borderId="1" xfId="0" applyNumberFormat="1" applyFont="1" applyFill="1" applyBorder="1" applyAlignment="1">
      <alignment horizontal="center" vertical="center" wrapText="1"/>
    </xf>
    <xf numFmtId="9" fontId="2" fillId="5" borderId="1" xfId="0" applyNumberFormat="1" applyFont="1" applyFill="1" applyBorder="1" applyAlignment="1">
      <alignment horizontal="center" vertical="center" wrapText="1"/>
    </xf>
    <xf numFmtId="0" fontId="0" fillId="20" borderId="1" xfId="0" applyFill="1" applyBorder="1"/>
    <xf numFmtId="0" fontId="3" fillId="0" borderId="16" xfId="0" applyFont="1" applyBorder="1" applyAlignment="1">
      <alignment horizontal="center" vertical="center"/>
    </xf>
    <xf numFmtId="0" fontId="4" fillId="0" borderId="16" xfId="0" applyFont="1" applyBorder="1" applyAlignment="1">
      <alignment wrapText="1"/>
    </xf>
    <xf numFmtId="0" fontId="4" fillId="0" borderId="16" xfId="0" applyFont="1" applyBorder="1"/>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xf>
    <xf numFmtId="0" fontId="21" fillId="0" borderId="1" xfId="0" applyFont="1" applyBorder="1" applyAlignment="1">
      <alignment vertical="center"/>
    </xf>
    <xf numFmtId="4" fontId="21" fillId="0" borderId="1" xfId="0" applyNumberFormat="1" applyFont="1" applyBorder="1" applyAlignment="1">
      <alignment horizontal="right" vertical="center"/>
    </xf>
    <xf numFmtId="4" fontId="21" fillId="0" borderId="1" xfId="0" applyNumberFormat="1" applyFont="1" applyFill="1" applyBorder="1" applyAlignment="1">
      <alignment horizontal="right" vertical="center"/>
    </xf>
    <xf numFmtId="0" fontId="20" fillId="13" borderId="1" xfId="0" applyFont="1" applyFill="1" applyBorder="1" applyAlignment="1">
      <alignment vertical="center"/>
    </xf>
    <xf numFmtId="4" fontId="20" fillId="13" borderId="1" xfId="0" applyNumberFormat="1" applyFont="1" applyFill="1" applyBorder="1" applyAlignment="1">
      <alignment horizontal="right" vertical="center"/>
    </xf>
    <xf numFmtId="0" fontId="0" fillId="4" borderId="13" xfId="0" applyFill="1" applyBorder="1" applyAlignment="1">
      <alignment horizontal="center" vertical="center" wrapText="1"/>
    </xf>
    <xf numFmtId="0" fontId="6" fillId="4" borderId="1" xfId="0" applyFont="1" applyFill="1" applyBorder="1" applyAlignment="1">
      <alignment horizontal="right" vertical="center" wrapText="1"/>
    </xf>
    <xf numFmtId="4" fontId="5" fillId="5"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43" fontId="8" fillId="4" borderId="1" xfId="1" applyFont="1" applyFill="1" applyBorder="1" applyAlignment="1">
      <alignment horizontal="right" vertical="center" wrapText="1"/>
    </xf>
    <xf numFmtId="0" fontId="24" fillId="4" borderId="1" xfId="0" applyFont="1" applyFill="1" applyBorder="1" applyAlignment="1">
      <alignment vertical="center" wrapText="1"/>
    </xf>
    <xf numFmtId="4" fontId="9" fillId="11" borderId="1" xfId="0" applyNumberFormat="1" applyFont="1" applyFill="1" applyBorder="1" applyAlignment="1">
      <alignment horizontal="right" vertical="center" wrapText="1"/>
    </xf>
    <xf numFmtId="0" fontId="10" fillId="0" borderId="1" xfId="0" applyFont="1" applyBorder="1" applyAlignment="1">
      <alignment vertical="center"/>
    </xf>
    <xf numFmtId="0" fontId="9" fillId="3" borderId="1" xfId="0" applyFont="1" applyFill="1" applyBorder="1" applyAlignment="1">
      <alignment vertical="center" wrapText="1"/>
    </xf>
    <xf numFmtId="0" fontId="0" fillId="3" borderId="1" xfId="0" applyFill="1" applyBorder="1" applyAlignment="1">
      <alignment vertical="center" wrapText="1"/>
    </xf>
    <xf numFmtId="0" fontId="2" fillId="0" borderId="0" xfId="0" applyFont="1" applyBorder="1" applyAlignment="1">
      <alignment horizontal="center" vertical="center" wrapText="1"/>
    </xf>
    <xf numFmtId="0" fontId="2" fillId="4" borderId="1" xfId="0" applyFont="1" applyFill="1" applyBorder="1" applyAlignment="1">
      <alignment horizontal="right" vertical="center" wrapText="1"/>
    </xf>
    <xf numFmtId="0" fontId="7" fillId="0" borderId="0" xfId="0" applyFont="1" applyAlignment="1">
      <alignment horizontal="center" vertical="center" wrapText="1"/>
    </xf>
    <xf numFmtId="0" fontId="7" fillId="4" borderId="1" xfId="0" applyFont="1" applyFill="1" applyBorder="1" applyAlignment="1">
      <alignment horizontal="right" vertical="center" wrapText="1"/>
    </xf>
    <xf numFmtId="0" fontId="7" fillId="3"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4" borderId="1" xfId="0" applyFont="1" applyFill="1" applyBorder="1" applyAlignment="1">
      <alignment horizontal="right" vertical="center" wrapText="1"/>
    </xf>
    <xf numFmtId="0" fontId="9" fillId="3"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49" fontId="0" fillId="0" borderId="0" xfId="0" applyNumberFormat="1" applyAlignment="1">
      <alignment horizontal="center"/>
    </xf>
    <xf numFmtId="0" fontId="0" fillId="0" borderId="0" xfId="0" applyAlignment="1">
      <alignment horizontal="center"/>
    </xf>
    <xf numFmtId="0" fontId="14" fillId="0" borderId="5" xfId="0" applyFont="1" applyBorder="1" applyAlignment="1">
      <alignment vertical="center"/>
    </xf>
    <xf numFmtId="0" fontId="14" fillId="0" borderId="8" xfId="0" applyFont="1" applyBorder="1" applyAlignment="1">
      <alignment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15" fillId="4" borderId="6" xfId="0" applyFont="1" applyFill="1" applyBorder="1" applyAlignment="1">
      <alignment horizontal="right" vertical="center" wrapText="1"/>
    </xf>
    <xf numFmtId="0" fontId="15" fillId="4" borderId="10" xfId="0" applyFont="1" applyFill="1" applyBorder="1" applyAlignment="1">
      <alignment horizontal="right" vertical="center" wrapText="1"/>
    </xf>
    <xf numFmtId="0" fontId="15" fillId="4" borderId="9" xfId="0" applyFont="1" applyFill="1" applyBorder="1" applyAlignment="1">
      <alignment horizontal="right" vertical="center" wrapText="1"/>
    </xf>
    <xf numFmtId="0" fontId="10" fillId="0" borderId="0" xfId="0" applyFont="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5" fillId="0" borderId="0" xfId="0" applyFont="1" applyAlignment="1">
      <alignment horizontal="center" vertical="center" wrapText="1"/>
    </xf>
    <xf numFmtId="0" fontId="15" fillId="2" borderId="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3" borderId="6" xfId="0" applyFont="1" applyFill="1" applyBorder="1" applyAlignment="1">
      <alignment vertical="center" wrapText="1"/>
    </xf>
    <xf numFmtId="0" fontId="15" fillId="3" borderId="10" xfId="0" applyFont="1" applyFill="1" applyBorder="1" applyAlignment="1">
      <alignment vertical="center" wrapText="1"/>
    </xf>
    <xf numFmtId="0" fontId="15" fillId="3" borderId="9" xfId="0" applyFont="1" applyFill="1" applyBorder="1" applyAlignment="1">
      <alignment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0" fillId="0" borderId="0" xfId="0" applyFont="1" applyAlignment="1">
      <alignment horizontal="center" vertical="center"/>
    </xf>
    <xf numFmtId="0" fontId="3" fillId="0" borderId="0" xfId="0" applyFont="1" applyAlignment="1">
      <alignment horizontal="center"/>
    </xf>
    <xf numFmtId="0" fontId="20" fillId="0" borderId="0" xfId="0" applyFont="1" applyBorder="1" applyAlignment="1">
      <alignment horizontal="center" vertical="center"/>
    </xf>
    <xf numFmtId="0" fontId="22" fillId="4" borderId="1" xfId="0" applyFont="1" applyFill="1" applyBorder="1" applyAlignment="1">
      <alignment horizontal="right" vertical="center" wrapText="1"/>
    </xf>
    <xf numFmtId="0" fontId="22" fillId="4" borderId="1" xfId="0" applyFont="1" applyFill="1" applyBorder="1" applyAlignment="1">
      <alignment horizontal="center" vertical="center" wrapText="1"/>
    </xf>
    <xf numFmtId="0" fontId="22" fillId="0" borderId="0" xfId="0" applyFont="1" applyBorder="1" applyAlignment="1">
      <alignment horizontal="center" vertical="center" wrapText="1"/>
    </xf>
    <xf numFmtId="0" fontId="23" fillId="4" borderId="1" xfId="0" applyFont="1" applyFill="1" applyBorder="1" applyAlignment="1">
      <alignment vertical="center" wrapText="1"/>
    </xf>
    <xf numFmtId="0" fontId="22" fillId="6" borderId="1" xfId="0" applyFont="1" applyFill="1" applyBorder="1" applyAlignment="1">
      <alignment horizontal="left" vertical="center" wrapText="1"/>
    </xf>
    <xf numFmtId="0" fontId="22" fillId="7" borderId="1" xfId="0" applyFont="1" applyFill="1" applyBorder="1" applyAlignment="1">
      <alignment horizontal="left" vertical="center" wrapText="1"/>
    </xf>
    <xf numFmtId="0" fontId="22" fillId="8"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18" fillId="0" borderId="0" xfId="0" applyFont="1" applyAlignment="1">
      <alignment horizontal="center"/>
    </xf>
    <xf numFmtId="0" fontId="2" fillId="4"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0" fillId="4" borderId="1" xfId="0" applyFill="1" applyBorder="1" applyAlignment="1">
      <alignment horizontal="right" vertical="center" wrapText="1"/>
    </xf>
    <xf numFmtId="0" fontId="5" fillId="4" borderId="1" xfId="0" applyFont="1" applyFill="1" applyBorder="1" applyAlignment="1">
      <alignment horizontal="center" vertical="center" wrapText="1"/>
    </xf>
    <xf numFmtId="0" fontId="0" fillId="0" borderId="0" xfId="0" applyBorder="1" applyAlignment="1">
      <alignment horizontal="right"/>
    </xf>
    <xf numFmtId="0" fontId="2" fillId="14" borderId="1" xfId="0" applyFont="1" applyFill="1" applyBorder="1" applyAlignment="1">
      <alignment horizontal="center" vertical="center" wrapText="1"/>
    </xf>
    <xf numFmtId="0" fontId="2" fillId="15" borderId="13" xfId="0" applyFont="1" applyFill="1" applyBorder="1" applyAlignment="1">
      <alignment horizontal="center" wrapText="1"/>
    </xf>
    <xf numFmtId="0" fontId="2" fillId="15" borderId="2" xfId="0" applyFont="1" applyFill="1" applyBorder="1" applyAlignment="1">
      <alignment horizontal="center" wrapText="1"/>
    </xf>
    <xf numFmtId="0" fontId="7" fillId="6" borderId="1" xfId="0" applyFont="1" applyFill="1" applyBorder="1" applyAlignment="1">
      <alignment horizontal="left" vertical="center" wrapText="1"/>
    </xf>
    <xf numFmtId="0" fontId="10" fillId="0" borderId="0" xfId="0" applyFont="1" applyAlignment="1">
      <alignment horizontal="center"/>
    </xf>
    <xf numFmtId="0" fontId="8" fillId="4" borderId="17" xfId="0" applyFont="1" applyFill="1" applyBorder="1" applyAlignment="1">
      <alignment horizontal="center" vertical="center" wrapText="1"/>
    </xf>
    <xf numFmtId="0" fontId="8" fillId="0" borderId="0" xfId="0" applyFont="1" applyBorder="1" applyAlignment="1">
      <alignment horizontal="center" vertical="center" wrapText="1"/>
    </xf>
    <xf numFmtId="0" fontId="7" fillId="4"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0" xfId="0" applyFont="1" applyAlignment="1">
      <alignment horizontal="center"/>
    </xf>
    <xf numFmtId="0" fontId="7" fillId="7" borderId="1"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7"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4" fontId="4" fillId="4" borderId="1" xfId="0" applyNumberFormat="1" applyFont="1" applyFill="1" applyBorder="1" applyAlignment="1">
      <alignment horizontal="right" vertical="center" wrapText="1"/>
    </xf>
    <xf numFmtId="0" fontId="4" fillId="4" borderId="1" xfId="0" applyFont="1" applyFill="1" applyBorder="1" applyAlignment="1">
      <alignment horizontal="right" vertical="center" wrapText="1"/>
    </xf>
    <xf numFmtId="0" fontId="3" fillId="4" borderId="1" xfId="0" applyFont="1" applyFill="1" applyBorder="1" applyAlignment="1">
      <alignment horizontal="right"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right" vertical="center" wrapText="1"/>
    </xf>
    <xf numFmtId="4" fontId="3" fillId="6" borderId="1" xfId="0" applyNumberFormat="1" applyFont="1" applyFill="1" applyBorder="1" applyAlignment="1">
      <alignment horizontal="right" vertical="center" wrapText="1"/>
    </xf>
    <xf numFmtId="43" fontId="4" fillId="4" borderId="1" xfId="1" applyFont="1" applyFill="1" applyBorder="1" applyAlignment="1">
      <alignment horizontal="right" vertical="center" wrapText="1"/>
    </xf>
    <xf numFmtId="43" fontId="3" fillId="6" borderId="1" xfId="1" applyFont="1" applyFill="1" applyBorder="1" applyAlignment="1">
      <alignment horizontal="right" vertical="center" wrapText="1"/>
    </xf>
    <xf numFmtId="4" fontId="3"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4" borderId="1" xfId="0" applyFont="1" applyFill="1" applyBorder="1" applyAlignment="1">
      <alignment horizontal="right" vertical="center" wrapText="1"/>
    </xf>
    <xf numFmtId="4" fontId="7" fillId="6" borderId="1" xfId="0" applyNumberFormat="1" applyFont="1" applyFill="1" applyBorder="1" applyAlignment="1">
      <alignment horizontal="right" vertical="center" wrapText="1"/>
    </xf>
    <xf numFmtId="43" fontId="7" fillId="6" borderId="1" xfId="1" applyFont="1" applyFill="1" applyBorder="1" applyAlignment="1">
      <alignment horizontal="right" vertical="center" wrapText="1"/>
    </xf>
    <xf numFmtId="0" fontId="8" fillId="4" borderId="13" xfId="0" applyFont="1" applyFill="1" applyBorder="1" applyAlignment="1">
      <alignment horizontal="center" vertical="center" wrapText="1"/>
    </xf>
    <xf numFmtId="0" fontId="8" fillId="0" borderId="1" xfId="0" applyFont="1" applyBorder="1"/>
    <xf numFmtId="0" fontId="7" fillId="4" borderId="1" xfId="0" applyFont="1" applyFill="1" applyBorder="1" applyAlignment="1">
      <alignment horizontal="center" vertical="center" wrapText="1"/>
    </xf>
    <xf numFmtId="4" fontId="7" fillId="5" borderId="1" xfId="0" applyNumberFormat="1" applyFont="1" applyFill="1" applyBorder="1" applyAlignment="1">
      <alignment horizontal="center" vertical="center" wrapText="1"/>
    </xf>
    <xf numFmtId="0" fontId="10" fillId="0" borderId="0" xfId="0" applyFont="1" applyAlignment="1">
      <alignment horizontal="left"/>
    </xf>
    <xf numFmtId="0" fontId="13" fillId="0" borderId="0" xfId="0" applyFont="1" applyBorder="1" applyAlignment="1">
      <alignment horizontal="center" vertical="center"/>
    </xf>
    <xf numFmtId="49" fontId="3" fillId="10"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6" fillId="0" borderId="1" xfId="0" applyFont="1" applyBorder="1"/>
    <xf numFmtId="0" fontId="5" fillId="21" borderId="1" xfId="0" applyFont="1" applyFill="1" applyBorder="1" applyAlignment="1">
      <alignment horizontal="center" vertical="center" wrapText="1"/>
    </xf>
    <xf numFmtId="0" fontId="5" fillId="21" borderId="1" xfId="0" applyFont="1" applyFill="1" applyBorder="1" applyAlignment="1">
      <alignment horizontal="left" vertical="center" wrapText="1"/>
    </xf>
    <xf numFmtId="43" fontId="6" fillId="4" borderId="1" xfId="1" applyFont="1" applyFill="1" applyBorder="1" applyAlignment="1">
      <alignment horizontal="right" vertical="center" wrapText="1"/>
    </xf>
    <xf numFmtId="0" fontId="6" fillId="0" borderId="0" xfId="0" applyFont="1" applyBorder="1"/>
    <xf numFmtId="0" fontId="6" fillId="4" borderId="0" xfId="0" applyFont="1" applyFill="1" applyBorder="1" applyAlignment="1">
      <alignment horizontal="center" vertical="center" wrapText="1"/>
    </xf>
    <xf numFmtId="0" fontId="6" fillId="4" borderId="0" xfId="0" applyFont="1" applyFill="1" applyBorder="1" applyAlignment="1">
      <alignment horizontal="left" vertical="center" wrapText="1"/>
    </xf>
    <xf numFmtId="4" fontId="4" fillId="4" borderId="0" xfId="0" applyNumberFormat="1" applyFont="1" applyFill="1" applyBorder="1" applyAlignment="1">
      <alignment horizontal="left" vertical="center" wrapText="1"/>
    </xf>
    <xf numFmtId="4" fontId="6" fillId="4" borderId="0" xfId="0" applyNumberFormat="1" applyFont="1" applyFill="1" applyBorder="1" applyAlignment="1">
      <alignment horizontal="right" vertical="center" wrapText="1"/>
    </xf>
    <xf numFmtId="0" fontId="5" fillId="4" borderId="1" xfId="0" applyFont="1" applyFill="1" applyBorder="1" applyAlignment="1">
      <alignment horizontal="right" vertical="center" wrapText="1"/>
    </xf>
    <xf numFmtId="4" fontId="5" fillId="21" borderId="1" xfId="0" applyNumberFormat="1" applyFont="1" applyFill="1" applyBorder="1" applyAlignment="1">
      <alignment horizontal="right" vertical="center" wrapText="1"/>
    </xf>
    <xf numFmtId="43" fontId="6" fillId="4" borderId="0" xfId="1" applyFont="1" applyFill="1" applyBorder="1" applyAlignment="1">
      <alignment horizontal="right" vertical="center" wrapText="1"/>
    </xf>
    <xf numFmtId="43" fontId="4" fillId="4" borderId="0" xfId="1" applyFont="1" applyFill="1" applyBorder="1" applyAlignment="1">
      <alignment horizontal="left" vertical="center" wrapText="1"/>
    </xf>
    <xf numFmtId="0" fontId="6" fillId="21" borderId="1" xfId="0" applyFont="1" applyFill="1" applyBorder="1" applyAlignment="1">
      <alignment horizontal="right" vertical="center" wrapText="1"/>
    </xf>
    <xf numFmtId="0" fontId="5" fillId="21" borderId="1" xfId="0" applyFont="1" applyFill="1" applyBorder="1" applyAlignment="1">
      <alignment horizontal="left" vertical="center" wrapText="1"/>
    </xf>
    <xf numFmtId="43" fontId="5" fillId="21" borderId="1" xfId="1" applyFont="1" applyFill="1" applyBorder="1" applyAlignment="1">
      <alignment horizontal="right" vertical="center" wrapText="1"/>
    </xf>
    <xf numFmtId="0" fontId="19" fillId="0" borderId="0" xfId="0" applyFont="1" applyBorder="1" applyAlignment="1">
      <alignment horizontal="center" vertical="center" wrapText="1"/>
    </xf>
    <xf numFmtId="0" fontId="13" fillId="0" borderId="0" xfId="0" applyFont="1" applyBorder="1" applyAlignment="1">
      <alignment vertical="center"/>
    </xf>
    <xf numFmtId="0" fontId="19" fillId="0" borderId="0" xfId="0" applyFont="1" applyBorder="1" applyAlignment="1">
      <alignment horizontal="center" vertical="center" wrapText="1"/>
    </xf>
    <xf numFmtId="0" fontId="13" fillId="0" borderId="3" xfId="0" applyFont="1" applyBorder="1" applyAlignment="1">
      <alignment horizontal="center" vertical="center"/>
    </xf>
    <xf numFmtId="0" fontId="3" fillId="22" borderId="1" xfId="0" applyFont="1" applyFill="1" applyBorder="1" applyAlignment="1">
      <alignment horizontal="center" vertical="center"/>
    </xf>
    <xf numFmtId="49" fontId="3" fillId="22" borderId="1" xfId="0" applyNumberFormat="1" applyFont="1" applyFill="1" applyBorder="1" applyAlignment="1">
      <alignment horizontal="center" vertical="center" wrapText="1"/>
    </xf>
    <xf numFmtId="0" fontId="3" fillId="22" borderId="1" xfId="0" applyFont="1" applyFill="1" applyBorder="1" applyAlignment="1">
      <alignment horizontal="center" vertical="center" wrapText="1"/>
    </xf>
    <xf numFmtId="0" fontId="4" fillId="0" borderId="0" xfId="0" applyFont="1" applyBorder="1"/>
    <xf numFmtId="0" fontId="4" fillId="4" borderId="0" xfId="0" applyFont="1" applyFill="1" applyBorder="1" applyAlignment="1">
      <alignment horizontal="center" vertical="center" wrapText="1"/>
    </xf>
    <xf numFmtId="4" fontId="4" fillId="4" borderId="0" xfId="0" applyNumberFormat="1" applyFont="1" applyFill="1" applyBorder="1" applyAlignment="1">
      <alignment horizontal="right" vertical="center" wrapText="1"/>
    </xf>
    <xf numFmtId="0" fontId="4" fillId="0" borderId="2" xfId="0" applyFont="1" applyBorder="1"/>
    <xf numFmtId="0" fontId="4" fillId="4" borderId="2" xfId="0" applyFont="1" applyFill="1" applyBorder="1" applyAlignment="1">
      <alignment horizontal="center" vertical="center" wrapText="1"/>
    </xf>
    <xf numFmtId="0" fontId="4" fillId="4" borderId="2" xfId="0" applyFont="1" applyFill="1" applyBorder="1" applyAlignment="1">
      <alignment horizontal="left" vertical="center" wrapText="1"/>
    </xf>
    <xf numFmtId="4" fontId="4" fillId="4" borderId="2" xfId="0" applyNumberFormat="1" applyFont="1" applyFill="1" applyBorder="1" applyAlignment="1">
      <alignment horizontal="right" vertical="center" wrapText="1"/>
    </xf>
    <xf numFmtId="0" fontId="3" fillId="4" borderId="0" xfId="0" applyFont="1" applyFill="1" applyBorder="1" applyAlignment="1">
      <alignment horizontal="right" vertical="center" wrapText="1"/>
    </xf>
    <xf numFmtId="4" fontId="3" fillId="23" borderId="0" xfId="0" applyNumberFormat="1" applyFont="1" applyFill="1" applyBorder="1" applyAlignment="1">
      <alignment horizontal="right" vertical="center" wrapText="1"/>
    </xf>
    <xf numFmtId="0" fontId="3" fillId="6" borderId="2"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0" fillId="0" borderId="14" xfId="0" applyBorder="1"/>
    <xf numFmtId="0" fontId="4" fillId="0" borderId="0" xfId="0" applyFont="1" applyAlignment="1">
      <alignment horizontal="center"/>
    </xf>
    <xf numFmtId="4" fontId="3" fillId="4" borderId="1" xfId="0" applyNumberFormat="1" applyFont="1" applyFill="1" applyBorder="1" applyAlignment="1">
      <alignment horizontal="right" vertical="center" wrapText="1"/>
    </xf>
    <xf numFmtId="4" fontId="3" fillId="4" borderId="0" xfId="0" applyNumberFormat="1" applyFont="1" applyFill="1" applyBorder="1" applyAlignment="1">
      <alignment horizontal="right" vertical="center" wrapText="1"/>
    </xf>
    <xf numFmtId="4" fontId="3" fillId="4" borderId="2" xfId="0" applyNumberFormat="1" applyFont="1" applyFill="1" applyBorder="1" applyAlignment="1">
      <alignment horizontal="right" vertical="center" wrapText="1"/>
    </xf>
    <xf numFmtId="43" fontId="3" fillId="4" borderId="1" xfId="1" applyFont="1" applyFill="1" applyBorder="1" applyAlignment="1">
      <alignment horizontal="right" vertical="center" wrapText="1"/>
    </xf>
    <xf numFmtId="0" fontId="2" fillId="0" borderId="0" xfId="0" applyFont="1"/>
    <xf numFmtId="0" fontId="25" fillId="0" borderId="0" xfId="0" applyFont="1" applyAlignment="1">
      <alignment horizontal="center" vertical="center" wrapText="1"/>
    </xf>
    <xf numFmtId="0" fontId="25" fillId="0" borderId="0" xfId="0" applyFont="1" applyBorder="1" applyAlignment="1">
      <alignment horizontal="center" vertical="center"/>
    </xf>
    <xf numFmtId="0" fontId="26" fillId="0" borderId="0" xfId="0" applyFont="1" applyAlignment="1">
      <alignmen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vertical="center" wrapText="1"/>
    </xf>
    <xf numFmtId="0" fontId="11" fillId="3" borderId="10" xfId="0" applyFont="1" applyFill="1" applyBorder="1" applyAlignment="1">
      <alignment vertical="center" wrapText="1"/>
    </xf>
    <xf numFmtId="0" fontId="11" fillId="3" borderId="9" xfId="0" applyFont="1" applyFill="1" applyBorder="1" applyAlignment="1">
      <alignment vertical="center" wrapText="1"/>
    </xf>
    <xf numFmtId="0" fontId="12" fillId="4" borderId="7" xfId="0" applyFont="1" applyFill="1" applyBorder="1" applyAlignment="1">
      <alignment horizontal="center" vertical="center" wrapText="1"/>
    </xf>
    <xf numFmtId="43" fontId="12" fillId="4" borderId="7" xfId="1" applyFont="1" applyFill="1" applyBorder="1" applyAlignment="1">
      <alignment horizontal="right" vertical="center" wrapText="1"/>
    </xf>
    <xf numFmtId="0" fontId="11" fillId="4" borderId="6" xfId="0" applyFont="1" applyFill="1" applyBorder="1" applyAlignment="1">
      <alignment horizontal="right" vertical="center" wrapText="1"/>
    </xf>
    <xf numFmtId="0" fontId="11" fillId="4" borderId="10" xfId="0" applyFont="1" applyFill="1" applyBorder="1" applyAlignment="1">
      <alignment horizontal="right" vertical="center" wrapText="1"/>
    </xf>
    <xf numFmtId="0" fontId="11" fillId="4" borderId="9" xfId="0" applyFont="1" applyFill="1" applyBorder="1" applyAlignment="1">
      <alignment horizontal="right" vertical="center" wrapText="1"/>
    </xf>
    <xf numFmtId="4" fontId="11" fillId="3" borderId="7" xfId="0" applyNumberFormat="1" applyFont="1" applyFill="1" applyBorder="1" applyAlignment="1">
      <alignment horizontal="right" vertical="center" wrapText="1"/>
    </xf>
    <xf numFmtId="0" fontId="11" fillId="4" borderId="6" xfId="0" applyFont="1" applyFill="1" applyBorder="1" applyAlignment="1">
      <alignment horizontal="right" vertical="center" wrapText="1"/>
    </xf>
    <xf numFmtId="0" fontId="11" fillId="4" borderId="10" xfId="0" applyFont="1" applyFill="1" applyBorder="1" applyAlignment="1">
      <alignment horizontal="right" vertical="center" wrapText="1"/>
    </xf>
    <xf numFmtId="4" fontId="11" fillId="12" borderId="7" xfId="0" applyNumberFormat="1" applyFont="1" applyFill="1" applyBorder="1" applyAlignment="1">
      <alignment horizontal="right" vertical="center" wrapText="1"/>
    </xf>
    <xf numFmtId="4" fontId="11" fillId="2" borderId="7" xfId="0" applyNumberFormat="1" applyFont="1" applyFill="1" applyBorder="1" applyAlignment="1">
      <alignment horizontal="right" vertical="center" wrapText="1"/>
    </xf>
    <xf numFmtId="0" fontId="11" fillId="0" borderId="0" xfId="0" applyFont="1" applyFill="1" applyBorder="1" applyAlignment="1">
      <alignment horizontal="right" vertical="center" wrapText="1"/>
    </xf>
    <xf numFmtId="4" fontId="11" fillId="0" borderId="0" xfId="0" applyNumberFormat="1" applyFont="1" applyFill="1" applyBorder="1" applyAlignment="1">
      <alignment horizontal="right" vertical="center" wrapText="1"/>
    </xf>
    <xf numFmtId="43" fontId="18" fillId="0" borderId="1" xfId="1" applyFont="1" applyBorder="1"/>
    <xf numFmtId="0" fontId="3" fillId="0" borderId="3" xfId="0" applyFont="1" applyBorder="1" applyAlignment="1">
      <alignment horizontal="center" vertical="center" wrapText="1"/>
    </xf>
    <xf numFmtId="0" fontId="7" fillId="24" borderId="1" xfId="0" applyFont="1" applyFill="1" applyBorder="1" applyAlignment="1">
      <alignment horizontal="center" vertical="center" wrapText="1"/>
    </xf>
    <xf numFmtId="0" fontId="3" fillId="25" borderId="1" xfId="0" applyFont="1" applyFill="1" applyBorder="1" applyAlignment="1">
      <alignment horizontal="center" vertical="center" wrapText="1"/>
    </xf>
    <xf numFmtId="0" fontId="3" fillId="25" borderId="14" xfId="0" applyFont="1" applyFill="1" applyBorder="1" applyAlignment="1">
      <alignment horizontal="left" vertical="center" wrapText="1"/>
    </xf>
    <xf numFmtId="0" fontId="3" fillId="25" borderId="15" xfId="0" applyFont="1" applyFill="1" applyBorder="1" applyAlignment="1">
      <alignment horizontal="left" vertical="center" wrapText="1"/>
    </xf>
    <xf numFmtId="0" fontId="3" fillId="25" borderId="16" xfId="0" applyFont="1" applyFill="1" applyBorder="1" applyAlignment="1">
      <alignment horizontal="left"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4" fontId="3" fillId="25" borderId="1" xfId="0" applyNumberFormat="1" applyFont="1" applyFill="1" applyBorder="1" applyAlignment="1">
      <alignment horizontal="right" vertical="center" wrapText="1"/>
    </xf>
    <xf numFmtId="0" fontId="3" fillId="25" borderId="1" xfId="0" applyFont="1" applyFill="1" applyBorder="1" applyAlignment="1">
      <alignment horizontal="right" vertical="center" wrapText="1"/>
    </xf>
    <xf numFmtId="10" fontId="4" fillId="4" borderId="1" xfId="0" applyNumberFormat="1"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4" fontId="3" fillId="26" borderId="1" xfId="0" applyNumberFormat="1" applyFont="1" applyFill="1" applyBorder="1" applyAlignment="1">
      <alignment horizontal="right" vertical="center" wrapText="1"/>
    </xf>
    <xf numFmtId="10" fontId="3" fillId="4" borderId="1"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4" fillId="4" borderId="14" xfId="0" applyFont="1" applyFill="1" applyBorder="1" applyAlignment="1">
      <alignment horizontal="right" vertical="center" wrapText="1"/>
    </xf>
    <xf numFmtId="0" fontId="4" fillId="4" borderId="16" xfId="0" applyFont="1" applyFill="1" applyBorder="1" applyAlignment="1">
      <alignment horizontal="right" vertical="center" wrapText="1"/>
    </xf>
    <xf numFmtId="10" fontId="3" fillId="6" borderId="1" xfId="0" applyNumberFormat="1" applyFont="1" applyFill="1" applyBorder="1" applyAlignment="1">
      <alignment horizontal="center" vertical="center" wrapText="1"/>
    </xf>
    <xf numFmtId="0" fontId="3" fillId="6" borderId="1" xfId="0" applyFont="1" applyFill="1" applyBorder="1" applyAlignment="1">
      <alignment horizontal="right" vertical="center" wrapText="1"/>
    </xf>
    <xf numFmtId="0" fontId="3" fillId="4" borderId="14" xfId="0" applyFont="1" applyFill="1" applyBorder="1" applyAlignment="1">
      <alignment horizontal="center" vertical="center" wrapText="1"/>
    </xf>
    <xf numFmtId="0" fontId="3" fillId="4" borderId="16"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0" fontId="9" fillId="16" borderId="1"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233</xdr:row>
      <xdr:rowOff>0</xdr:rowOff>
    </xdr:from>
    <xdr:to>
      <xdr:col>7</xdr:col>
      <xdr:colOff>16464</xdr:colOff>
      <xdr:row>268</xdr:row>
      <xdr:rowOff>106680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48166020"/>
          <a:ext cx="8375604" cy="6240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176</xdr:row>
      <xdr:rowOff>45720</xdr:rowOff>
    </xdr:from>
    <xdr:to>
      <xdr:col>14</xdr:col>
      <xdr:colOff>397359</xdr:colOff>
      <xdr:row>202</xdr:row>
      <xdr:rowOff>144780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598080"/>
          <a:ext cx="14410539" cy="445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H12" sqref="H12"/>
    </sheetView>
  </sheetViews>
  <sheetFormatPr defaultRowHeight="14.4" x14ac:dyDescent="0.3"/>
  <cols>
    <col min="1" max="1" width="10.6640625" customWidth="1"/>
    <col min="2" max="2" width="53.88671875" customWidth="1"/>
    <col min="3" max="3" width="23.44140625" bestFit="1" customWidth="1"/>
    <col min="4" max="4" width="19.109375" customWidth="1"/>
    <col min="5" max="5" width="13.5546875" hidden="1" customWidth="1"/>
  </cols>
  <sheetData>
    <row r="1" spans="1:5" x14ac:dyDescent="0.3">
      <c r="A1" s="230" t="s">
        <v>3091</v>
      </c>
      <c r="B1" s="230"/>
      <c r="C1" s="230"/>
      <c r="D1" s="230"/>
      <c r="E1" s="230"/>
    </row>
    <row r="2" spans="1:5" x14ac:dyDescent="0.3">
      <c r="A2" s="231" t="s">
        <v>4295</v>
      </c>
      <c r="B2" s="231"/>
      <c r="C2" s="231"/>
      <c r="D2" s="231"/>
      <c r="E2" s="231"/>
    </row>
    <row r="3" spans="1:5" x14ac:dyDescent="0.3">
      <c r="A3" s="232" t="s">
        <v>3215</v>
      </c>
      <c r="B3" s="232"/>
      <c r="C3" s="232"/>
      <c r="D3" s="232"/>
      <c r="E3" s="232"/>
    </row>
    <row r="4" spans="1:5" ht="27.6" customHeight="1" x14ac:dyDescent="0.3">
      <c r="A4" s="174" t="s">
        <v>2</v>
      </c>
      <c r="B4" s="175" t="s">
        <v>3159</v>
      </c>
      <c r="C4" s="174" t="s">
        <v>3216</v>
      </c>
      <c r="D4" s="174" t="s">
        <v>3217</v>
      </c>
      <c r="E4" s="171" t="s">
        <v>3218</v>
      </c>
    </row>
    <row r="5" spans="1:5" ht="25.8" customHeight="1" x14ac:dyDescent="0.3">
      <c r="A5" s="176">
        <v>1</v>
      </c>
      <c r="B5" s="177" t="s">
        <v>3219</v>
      </c>
      <c r="C5" s="178">
        <v>13000000000</v>
      </c>
      <c r="D5" s="179">
        <v>13632855034.700001</v>
      </c>
      <c r="E5" s="172"/>
    </row>
    <row r="6" spans="1:5" x14ac:dyDescent="0.3">
      <c r="A6" s="180"/>
      <c r="B6" s="180" t="s">
        <v>3143</v>
      </c>
      <c r="C6" s="181">
        <f>C5</f>
        <v>13000000000</v>
      </c>
      <c r="D6" s="181">
        <f>D5</f>
        <v>13632855034.700001</v>
      </c>
      <c r="E6" s="173"/>
    </row>
    <row r="28" spans="1:5" x14ac:dyDescent="0.3">
      <c r="A28" s="208" t="s">
        <v>4298</v>
      </c>
      <c r="B28" s="208"/>
      <c r="C28" s="208"/>
      <c r="D28" s="208"/>
      <c r="E28" s="208"/>
    </row>
  </sheetData>
  <mergeCells count="4">
    <mergeCell ref="A1:E1"/>
    <mergeCell ref="A2:E2"/>
    <mergeCell ref="A3:E3"/>
    <mergeCell ref="A28:E28"/>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2" workbookViewId="0">
      <selection activeCell="E23" sqref="E23"/>
    </sheetView>
  </sheetViews>
  <sheetFormatPr defaultRowHeight="14.4" x14ac:dyDescent="0.3"/>
  <cols>
    <col min="1" max="1" width="13.88671875" style="59" customWidth="1"/>
    <col min="2" max="2" width="55.88671875" customWidth="1"/>
    <col min="3" max="3" width="0.109375" customWidth="1"/>
    <col min="4" max="4" width="21" customWidth="1"/>
    <col min="5" max="5" width="19" customWidth="1"/>
    <col min="8" max="8" width="13.5546875" bestFit="1" customWidth="1"/>
  </cols>
  <sheetData>
    <row r="1" spans="1:8" x14ac:dyDescent="0.3">
      <c r="A1" s="205" t="s">
        <v>3120</v>
      </c>
      <c r="B1" s="205"/>
      <c r="C1" s="205"/>
      <c r="D1" s="205"/>
      <c r="E1" s="205"/>
    </row>
    <row r="2" spans="1:8" ht="15" thickBot="1" x14ac:dyDescent="0.35">
      <c r="A2" s="206" t="s">
        <v>3121</v>
      </c>
      <c r="B2" s="206"/>
      <c r="C2" s="206"/>
      <c r="D2" s="206"/>
      <c r="E2" s="206"/>
    </row>
    <row r="3" spans="1:8" ht="39" customHeight="1" thickBot="1" x14ac:dyDescent="0.35">
      <c r="A3" s="45" t="s">
        <v>3092</v>
      </c>
      <c r="B3" s="46" t="s">
        <v>3122</v>
      </c>
      <c r="C3" s="47" t="s">
        <v>3123</v>
      </c>
      <c r="D3" s="48" t="s">
        <v>3124</v>
      </c>
      <c r="E3" s="48" t="s">
        <v>3125</v>
      </c>
    </row>
    <row r="4" spans="1:8" ht="15" thickBot="1" x14ac:dyDescent="0.35">
      <c r="A4" s="49" t="s">
        <v>3126</v>
      </c>
      <c r="B4" s="50" t="s">
        <v>240</v>
      </c>
      <c r="C4" s="51">
        <v>0</v>
      </c>
      <c r="D4" s="51">
        <v>178000000</v>
      </c>
      <c r="E4" s="51">
        <v>178000000</v>
      </c>
    </row>
    <row r="5" spans="1:8" ht="15" thickBot="1" x14ac:dyDescent="0.35">
      <c r="A5" s="49" t="s">
        <v>3127</v>
      </c>
      <c r="B5" s="50" t="s">
        <v>3119</v>
      </c>
      <c r="C5" s="51">
        <v>0</v>
      </c>
      <c r="D5" s="52">
        <v>0</v>
      </c>
      <c r="E5" s="52">
        <v>483650500</v>
      </c>
    </row>
    <row r="6" spans="1:8" ht="15" thickBot="1" x14ac:dyDescent="0.35">
      <c r="A6" s="49" t="s">
        <v>3128</v>
      </c>
      <c r="B6" s="50" t="s">
        <v>3104</v>
      </c>
      <c r="C6" s="53">
        <v>0</v>
      </c>
      <c r="D6" s="52">
        <v>53400000</v>
      </c>
      <c r="E6" s="52">
        <v>53400000</v>
      </c>
    </row>
    <row r="7" spans="1:8" ht="15" thickBot="1" x14ac:dyDescent="0.35">
      <c r="A7" s="49" t="s">
        <v>3129</v>
      </c>
      <c r="B7" s="50" t="s">
        <v>3103</v>
      </c>
      <c r="C7" s="52">
        <v>0</v>
      </c>
      <c r="D7" s="52">
        <v>120000000</v>
      </c>
      <c r="E7" s="52">
        <v>122000000</v>
      </c>
    </row>
    <row r="8" spans="1:8" ht="15" thickBot="1" x14ac:dyDescent="0.35">
      <c r="A8" s="49" t="s">
        <v>3130</v>
      </c>
      <c r="B8" s="50" t="s">
        <v>3105</v>
      </c>
      <c r="C8" s="52">
        <v>0</v>
      </c>
      <c r="D8" s="52">
        <v>1780000</v>
      </c>
      <c r="E8" s="52">
        <v>2000000</v>
      </c>
    </row>
    <row r="9" spans="1:8" ht="15" thickBot="1" x14ac:dyDescent="0.35">
      <c r="A9" s="49" t="s">
        <v>3131</v>
      </c>
      <c r="B9" s="50" t="s">
        <v>3106</v>
      </c>
      <c r="C9" s="52">
        <v>0</v>
      </c>
      <c r="D9" s="52">
        <v>2670000</v>
      </c>
      <c r="E9" s="52">
        <v>3000000</v>
      </c>
    </row>
    <row r="10" spans="1:8" ht="15" thickBot="1" x14ac:dyDescent="0.35">
      <c r="A10" s="49" t="s">
        <v>3132</v>
      </c>
      <c r="B10" s="50" t="s">
        <v>3107</v>
      </c>
      <c r="C10" s="52">
        <v>0</v>
      </c>
      <c r="D10" s="52">
        <v>2225000</v>
      </c>
      <c r="E10" s="52">
        <v>2500000</v>
      </c>
    </row>
    <row r="11" spans="1:8" ht="15" thickBot="1" x14ac:dyDescent="0.35">
      <c r="A11" s="49" t="s">
        <v>3133</v>
      </c>
      <c r="B11" s="50" t="s">
        <v>3108</v>
      </c>
      <c r="C11" s="52">
        <v>0</v>
      </c>
      <c r="D11" s="52">
        <v>2000000</v>
      </c>
      <c r="E11" s="52">
        <v>2000000</v>
      </c>
    </row>
    <row r="12" spans="1:8" ht="15" thickBot="1" x14ac:dyDescent="0.35">
      <c r="A12" s="49" t="s">
        <v>3134</v>
      </c>
      <c r="B12" s="50" t="s">
        <v>3116</v>
      </c>
      <c r="C12" s="53">
        <v>0</v>
      </c>
      <c r="D12" s="52">
        <v>0</v>
      </c>
      <c r="E12" s="52">
        <v>50000000</v>
      </c>
    </row>
    <row r="13" spans="1:8" ht="15" thickBot="1" x14ac:dyDescent="0.35">
      <c r="A13" s="49" t="s">
        <v>3135</v>
      </c>
      <c r="B13" s="50" t="s">
        <v>139</v>
      </c>
      <c r="C13" s="52">
        <v>0</v>
      </c>
      <c r="D13" s="52">
        <v>35600000</v>
      </c>
      <c r="E13" s="52">
        <v>0</v>
      </c>
    </row>
    <row r="14" spans="1:8" ht="15" thickBot="1" x14ac:dyDescent="0.35">
      <c r="A14" s="49" t="s">
        <v>3136</v>
      </c>
      <c r="B14" s="50" t="s">
        <v>173</v>
      </c>
      <c r="C14" s="52">
        <v>0</v>
      </c>
      <c r="D14" s="52">
        <v>623000000</v>
      </c>
      <c r="E14" s="52">
        <v>665000000</v>
      </c>
    </row>
    <row r="15" spans="1:8" ht="15" thickBot="1" x14ac:dyDescent="0.35">
      <c r="A15" s="49" t="s">
        <v>3137</v>
      </c>
      <c r="B15" s="50" t="s">
        <v>3109</v>
      </c>
      <c r="C15" s="52">
        <v>0</v>
      </c>
      <c r="D15" s="52">
        <v>2400000000</v>
      </c>
      <c r="E15" s="52">
        <v>2600000000</v>
      </c>
      <c r="H15" s="54"/>
    </row>
    <row r="16" spans="1:8" ht="15" thickBot="1" x14ac:dyDescent="0.35">
      <c r="A16" s="49" t="s">
        <v>3138</v>
      </c>
      <c r="B16" s="50" t="s">
        <v>3110</v>
      </c>
      <c r="C16" s="52">
        <v>0</v>
      </c>
      <c r="D16" s="52">
        <v>1881780000</v>
      </c>
      <c r="E16" s="52">
        <v>2002000000</v>
      </c>
      <c r="H16" s="54"/>
    </row>
    <row r="17" spans="1:8" ht="15" thickBot="1" x14ac:dyDescent="0.35">
      <c r="A17" s="49" t="s">
        <v>3139</v>
      </c>
      <c r="B17" s="50" t="s">
        <v>3111</v>
      </c>
      <c r="C17" s="52">
        <v>0</v>
      </c>
      <c r="D17" s="52">
        <v>623000000</v>
      </c>
      <c r="E17" s="52">
        <v>765000000</v>
      </c>
      <c r="H17" s="54"/>
    </row>
    <row r="18" spans="1:8" ht="15" thickBot="1" x14ac:dyDescent="0.35">
      <c r="A18" s="49" t="s">
        <v>3140</v>
      </c>
      <c r="B18" s="50" t="s">
        <v>3112</v>
      </c>
      <c r="C18" s="52">
        <v>0</v>
      </c>
      <c r="D18" s="52">
        <v>623000000</v>
      </c>
      <c r="E18" s="52">
        <v>765000000</v>
      </c>
    </row>
    <row r="19" spans="1:8" ht="15" thickBot="1" x14ac:dyDescent="0.35">
      <c r="A19" s="49" t="s">
        <v>3141</v>
      </c>
      <c r="B19" s="50" t="s">
        <v>3114</v>
      </c>
      <c r="C19" s="52">
        <v>0</v>
      </c>
      <c r="D19" s="52">
        <v>1750000000</v>
      </c>
      <c r="E19" s="52">
        <v>1750000000</v>
      </c>
      <c r="H19" s="55"/>
    </row>
    <row r="20" spans="1:8" ht="15" thickBot="1" x14ac:dyDescent="0.35">
      <c r="A20" s="49" t="s">
        <v>3142</v>
      </c>
      <c r="B20" s="50" t="s">
        <v>3115</v>
      </c>
      <c r="C20" s="52">
        <v>0</v>
      </c>
      <c r="D20" s="52">
        <v>44500000</v>
      </c>
      <c r="E20" s="52">
        <v>44500000</v>
      </c>
    </row>
    <row r="21" spans="1:8" ht="13.2" customHeight="1" thickBot="1" x14ac:dyDescent="0.35">
      <c r="A21" s="56" t="s">
        <v>12</v>
      </c>
      <c r="B21" s="57"/>
      <c r="C21" s="58">
        <f>SUM(C5:C20)</f>
        <v>0</v>
      </c>
      <c r="D21" s="58">
        <f>SUM(D4:D20)</f>
        <v>8340955000</v>
      </c>
      <c r="E21" s="58">
        <f>SUM(E4:E20)</f>
        <v>9488050500</v>
      </c>
    </row>
    <row r="22" spans="1:8" ht="15" hidden="1" thickBot="1" x14ac:dyDescent="0.35">
      <c r="A22" s="56"/>
      <c r="B22" s="57"/>
      <c r="C22" s="58">
        <v>0</v>
      </c>
      <c r="D22" s="58">
        <f t="shared" ref="D22:E22" si="0">D23-D21</f>
        <v>0</v>
      </c>
      <c r="E22" s="58">
        <f t="shared" si="0"/>
        <v>0</v>
      </c>
    </row>
    <row r="23" spans="1:8" ht="15" thickBot="1" x14ac:dyDescent="0.35">
      <c r="A23" s="56" t="s">
        <v>3143</v>
      </c>
      <c r="B23" s="57"/>
      <c r="C23" s="58">
        <v>0</v>
      </c>
      <c r="D23" s="58">
        <v>8340955000</v>
      </c>
      <c r="E23" s="58">
        <v>9488050500</v>
      </c>
    </row>
    <row r="24" spans="1:8" x14ac:dyDescent="0.3">
      <c r="D24" s="60"/>
    </row>
    <row r="28" spans="1:8" x14ac:dyDescent="0.3">
      <c r="A28" s="207"/>
      <c r="B28" s="207"/>
      <c r="C28" s="207"/>
      <c r="D28" s="207"/>
      <c r="E28" s="207"/>
    </row>
    <row r="30" spans="1:8" x14ac:dyDescent="0.3">
      <c r="A30" s="208">
        <v>72</v>
      </c>
      <c r="B30" s="208"/>
      <c r="C30" s="208"/>
      <c r="D30" s="208"/>
      <c r="E30" s="208"/>
    </row>
  </sheetData>
  <mergeCells count="4">
    <mergeCell ref="A1:E1"/>
    <mergeCell ref="A2:E2"/>
    <mergeCell ref="A28:E28"/>
    <mergeCell ref="A30:E30"/>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3"/>
  <sheetViews>
    <sheetView workbookViewId="0">
      <selection activeCell="G16" sqref="G16"/>
    </sheetView>
  </sheetViews>
  <sheetFormatPr defaultRowHeight="13.8" x14ac:dyDescent="0.25"/>
  <cols>
    <col min="1" max="1" width="8.88671875" style="8"/>
    <col min="2" max="2" width="5.5546875" style="8" customWidth="1"/>
    <col min="3" max="3" width="12.6640625" style="8" customWidth="1"/>
    <col min="4" max="4" width="45.21875" style="8" customWidth="1"/>
    <col min="5" max="5" width="23.33203125" style="8" hidden="1" customWidth="1"/>
    <col min="6" max="6" width="17.21875" style="8" bestFit="1" customWidth="1"/>
    <col min="7" max="7" width="15.5546875" style="8" customWidth="1"/>
    <col min="8" max="16384" width="8.88671875" style="8"/>
  </cols>
  <sheetData>
    <row r="1" spans="2:7" ht="14.4" customHeight="1" x14ac:dyDescent="0.25">
      <c r="B1" s="222" t="s">
        <v>0</v>
      </c>
      <c r="C1" s="222"/>
      <c r="D1" s="222"/>
      <c r="E1" s="222"/>
      <c r="F1" s="222"/>
      <c r="G1" s="222"/>
    </row>
    <row r="2" spans="2:7" x14ac:dyDescent="0.25">
      <c r="B2" s="222" t="s">
        <v>3144</v>
      </c>
      <c r="C2" s="222"/>
      <c r="D2" s="222"/>
      <c r="E2" s="222"/>
      <c r="F2" s="222"/>
      <c r="G2" s="222"/>
    </row>
    <row r="3" spans="2:7" ht="14.4" thickBot="1" x14ac:dyDescent="0.3">
      <c r="B3" s="77"/>
    </row>
    <row r="4" spans="2:7" ht="14.4" thickBot="1" x14ac:dyDescent="0.3">
      <c r="B4" s="223" t="s">
        <v>2</v>
      </c>
      <c r="C4" s="223" t="s">
        <v>3</v>
      </c>
      <c r="D4" s="223" t="s">
        <v>4</v>
      </c>
      <c r="E4" s="78" t="s">
        <v>6</v>
      </c>
      <c r="F4" s="79" t="s">
        <v>3145</v>
      </c>
      <c r="G4" s="79" t="s">
        <v>3146</v>
      </c>
    </row>
    <row r="5" spans="2:7" ht="14.4" thickBot="1" x14ac:dyDescent="0.3">
      <c r="B5" s="224"/>
      <c r="C5" s="224"/>
      <c r="D5" s="224"/>
      <c r="E5" s="80">
        <v>2020</v>
      </c>
      <c r="F5" s="80">
        <v>2020</v>
      </c>
      <c r="G5" s="80">
        <v>2021</v>
      </c>
    </row>
    <row r="6" spans="2:7" ht="15" customHeight="1" thickBot="1" x14ac:dyDescent="0.3">
      <c r="B6" s="81">
        <v>1</v>
      </c>
      <c r="C6" s="81">
        <v>22000100100</v>
      </c>
      <c r="D6" s="225" t="s">
        <v>97</v>
      </c>
      <c r="E6" s="226"/>
      <c r="F6" s="227"/>
      <c r="G6" s="81"/>
    </row>
    <row r="7" spans="2:7" ht="14.4" thickBot="1" x14ac:dyDescent="0.3">
      <c r="B7" s="82">
        <v>1</v>
      </c>
      <c r="C7" s="82">
        <v>21010103</v>
      </c>
      <c r="D7" s="83" t="s">
        <v>3147</v>
      </c>
      <c r="E7" s="84">
        <v>0</v>
      </c>
      <c r="F7" s="84">
        <v>0</v>
      </c>
      <c r="G7" s="85">
        <v>190880000</v>
      </c>
    </row>
    <row r="8" spans="2:7" ht="14.4" thickBot="1" x14ac:dyDescent="0.3">
      <c r="B8" s="82">
        <v>2</v>
      </c>
      <c r="C8" s="82">
        <v>21020201</v>
      </c>
      <c r="D8" s="83" t="s">
        <v>3148</v>
      </c>
      <c r="E8" s="86">
        <v>600000000</v>
      </c>
      <c r="F8" s="86">
        <v>600000000</v>
      </c>
      <c r="G8" s="86">
        <v>500000000</v>
      </c>
    </row>
    <row r="9" spans="2:7" ht="14.4" thickBot="1" x14ac:dyDescent="0.3">
      <c r="B9" s="82">
        <v>3</v>
      </c>
      <c r="C9" s="82">
        <v>21020202</v>
      </c>
      <c r="D9" s="83" t="s">
        <v>3149</v>
      </c>
      <c r="E9" s="86">
        <v>775000000</v>
      </c>
      <c r="F9" s="86">
        <v>400000000</v>
      </c>
      <c r="G9" s="86">
        <v>500000000</v>
      </c>
    </row>
    <row r="10" spans="2:7" ht="14.4" thickBot="1" x14ac:dyDescent="0.3">
      <c r="B10" s="82">
        <v>4</v>
      </c>
      <c r="C10" s="82">
        <v>21030101</v>
      </c>
      <c r="D10" s="83" t="s">
        <v>3150</v>
      </c>
      <c r="E10" s="86">
        <v>3000000000</v>
      </c>
      <c r="F10" s="86">
        <f>1375000000-249200000</f>
        <v>1125800000</v>
      </c>
      <c r="G10" s="86">
        <v>1200000000</v>
      </c>
    </row>
    <row r="11" spans="2:7" ht="14.4" thickBot="1" x14ac:dyDescent="0.3">
      <c r="B11" s="82">
        <v>5</v>
      </c>
      <c r="C11" s="82">
        <v>21030102</v>
      </c>
      <c r="D11" s="83" t="s">
        <v>3151</v>
      </c>
      <c r="E11" s="86">
        <v>8500000000</v>
      </c>
      <c r="F11" s="86">
        <v>8500000000</v>
      </c>
      <c r="G11" s="86">
        <v>8500000000</v>
      </c>
    </row>
    <row r="12" spans="2:7" ht="21" thickBot="1" x14ac:dyDescent="0.3">
      <c r="B12" s="82">
        <v>6</v>
      </c>
      <c r="C12" s="82">
        <v>21030104</v>
      </c>
      <c r="D12" s="83" t="s">
        <v>3152</v>
      </c>
      <c r="E12" s="86">
        <v>25000000</v>
      </c>
      <c r="F12" s="86">
        <v>25000000</v>
      </c>
      <c r="G12" s="86">
        <v>25000000</v>
      </c>
    </row>
    <row r="13" spans="2:7" ht="14.4" thickBot="1" x14ac:dyDescent="0.3">
      <c r="B13" s="82">
        <v>7</v>
      </c>
      <c r="C13" s="82">
        <v>22020908</v>
      </c>
      <c r="D13" s="83" t="s">
        <v>3153</v>
      </c>
      <c r="E13" s="84">
        <v>0</v>
      </c>
      <c r="F13" s="84">
        <v>0</v>
      </c>
      <c r="G13" s="84">
        <v>0</v>
      </c>
    </row>
    <row r="14" spans="2:7" ht="14.4" thickBot="1" x14ac:dyDescent="0.3">
      <c r="B14" s="216" t="s">
        <v>12</v>
      </c>
      <c r="C14" s="217"/>
      <c r="D14" s="218"/>
      <c r="E14" s="87">
        <f>SUM(E7:E13)</f>
        <v>12900000000</v>
      </c>
      <c r="F14" s="87">
        <f>SUM(F7:F13)</f>
        <v>10650800000</v>
      </c>
      <c r="G14" s="87">
        <f>SUM(G7:G13)</f>
        <v>10915880000</v>
      </c>
    </row>
    <row r="15" spans="2:7" ht="14.4" thickBot="1" x14ac:dyDescent="0.3">
      <c r="B15" s="88"/>
      <c r="C15" s="89"/>
      <c r="D15" s="90"/>
      <c r="E15" s="91">
        <f>E16-E14</f>
        <v>0</v>
      </c>
      <c r="F15" s="91">
        <f t="shared" ref="F15:G15" si="0">F16-F14</f>
        <v>0</v>
      </c>
      <c r="G15" s="91">
        <f t="shared" si="0"/>
        <v>0</v>
      </c>
    </row>
    <row r="16" spans="2:7" ht="14.4" thickBot="1" x14ac:dyDescent="0.3">
      <c r="B16" s="216" t="s">
        <v>251</v>
      </c>
      <c r="C16" s="217"/>
      <c r="D16" s="218"/>
      <c r="E16" s="92">
        <f>E14</f>
        <v>12900000000</v>
      </c>
      <c r="F16" s="92">
        <f>F14</f>
        <v>10650800000</v>
      </c>
      <c r="G16" s="92">
        <f>11715880000-800000000</f>
        <v>10915880000</v>
      </c>
    </row>
    <row r="17" spans="2:7" x14ac:dyDescent="0.25">
      <c r="B17" s="93"/>
      <c r="C17" s="93"/>
      <c r="D17" s="93"/>
      <c r="E17" s="94"/>
      <c r="F17" s="94"/>
      <c r="G17" s="94"/>
    </row>
    <row r="18" spans="2:7" x14ac:dyDescent="0.25">
      <c r="B18" s="93"/>
      <c r="C18" s="93"/>
      <c r="D18" s="93"/>
      <c r="E18" s="94"/>
      <c r="F18" s="94"/>
      <c r="G18" s="94"/>
    </row>
    <row r="19" spans="2:7" x14ac:dyDescent="0.25">
      <c r="B19" s="93"/>
      <c r="C19" s="93"/>
      <c r="D19" s="93"/>
      <c r="E19" s="94"/>
      <c r="F19" s="94"/>
      <c r="G19" s="94"/>
    </row>
    <row r="20" spans="2:7" x14ac:dyDescent="0.25">
      <c r="B20" s="93"/>
      <c r="C20" s="93"/>
      <c r="D20" s="93"/>
      <c r="E20" s="94"/>
      <c r="F20" s="94"/>
      <c r="G20" s="94"/>
    </row>
    <row r="21" spans="2:7" x14ac:dyDescent="0.25">
      <c r="B21" s="95"/>
      <c r="C21" s="95"/>
      <c r="D21" s="95"/>
      <c r="E21" s="95"/>
      <c r="F21" s="95"/>
      <c r="G21" s="95"/>
    </row>
    <row r="22" spans="2:7" x14ac:dyDescent="0.25">
      <c r="B22" s="96"/>
    </row>
    <row r="23" spans="2:7" x14ac:dyDescent="0.25">
      <c r="B23" s="96"/>
    </row>
    <row r="24" spans="2:7" x14ac:dyDescent="0.25">
      <c r="B24" s="96"/>
    </row>
    <row r="25" spans="2:7" x14ac:dyDescent="0.25">
      <c r="B25" s="96"/>
      <c r="E25" s="97" t="s">
        <v>3154</v>
      </c>
      <c r="F25" s="97"/>
      <c r="G25" s="97"/>
    </row>
    <row r="26" spans="2:7" x14ac:dyDescent="0.25">
      <c r="B26" s="96"/>
      <c r="E26" s="97" t="s">
        <v>3096</v>
      </c>
      <c r="F26" s="97"/>
      <c r="G26" s="97"/>
    </row>
    <row r="27" spans="2:7" x14ac:dyDescent="0.25">
      <c r="B27" s="96"/>
      <c r="E27" s="97" t="s">
        <v>3097</v>
      </c>
      <c r="F27" s="97"/>
      <c r="G27" s="97"/>
    </row>
    <row r="28" spans="2:7" x14ac:dyDescent="0.25">
      <c r="B28" s="96"/>
      <c r="E28" s="97" t="s">
        <v>3155</v>
      </c>
      <c r="F28" s="97"/>
      <c r="G28" s="97"/>
    </row>
    <row r="29" spans="2:7" x14ac:dyDescent="0.25">
      <c r="B29" s="96"/>
      <c r="E29" s="97" t="s">
        <v>3156</v>
      </c>
      <c r="F29" s="97"/>
      <c r="G29" s="97"/>
    </row>
    <row r="30" spans="2:7" x14ac:dyDescent="0.25">
      <c r="B30" s="96"/>
      <c r="E30" s="97" t="s">
        <v>3157</v>
      </c>
      <c r="F30" s="97"/>
      <c r="G30" s="97"/>
    </row>
    <row r="31" spans="2:7" x14ac:dyDescent="0.25">
      <c r="B31" s="219">
        <v>73</v>
      </c>
      <c r="C31" s="219"/>
      <c r="D31" s="219"/>
      <c r="E31" s="219"/>
      <c r="F31" s="219"/>
      <c r="G31" s="219"/>
    </row>
    <row r="32" spans="2:7" x14ac:dyDescent="0.25">
      <c r="B32" s="96"/>
    </row>
    <row r="33" spans="2:6" x14ac:dyDescent="0.25">
      <c r="B33" s="96"/>
    </row>
    <row r="34" spans="2:6" x14ac:dyDescent="0.25">
      <c r="B34" s="96"/>
    </row>
    <row r="35" spans="2:6" x14ac:dyDescent="0.25">
      <c r="B35" s="96"/>
    </row>
    <row r="36" spans="2:6" x14ac:dyDescent="0.25">
      <c r="B36" s="96"/>
    </row>
    <row r="37" spans="2:6" x14ac:dyDescent="0.25">
      <c r="B37" s="96"/>
    </row>
    <row r="38" spans="2:6" x14ac:dyDescent="0.25">
      <c r="B38" s="219">
        <v>86</v>
      </c>
      <c r="C38" s="219"/>
      <c r="D38" s="219"/>
      <c r="E38" s="219"/>
      <c r="F38" s="219"/>
    </row>
    <row r="39" spans="2:6" x14ac:dyDescent="0.25">
      <c r="B39" s="96"/>
    </row>
    <row r="40" spans="2:6" x14ac:dyDescent="0.25">
      <c r="B40" s="96"/>
    </row>
    <row r="41" spans="2:6" x14ac:dyDescent="0.25">
      <c r="B41" s="96"/>
    </row>
    <row r="42" spans="2:6" x14ac:dyDescent="0.25">
      <c r="B42" s="96"/>
    </row>
    <row r="43" spans="2:6" x14ac:dyDescent="0.25">
      <c r="B43" s="96"/>
    </row>
    <row r="44" spans="2:6" ht="15.6" x14ac:dyDescent="0.25">
      <c r="B44" s="220" t="s">
        <v>3091</v>
      </c>
      <c r="C44" s="220"/>
      <c r="D44" s="220"/>
      <c r="E44" s="220"/>
    </row>
    <row r="45" spans="2:6" ht="16.2" thickBot="1" x14ac:dyDescent="0.3">
      <c r="B45" s="221" t="s">
        <v>3158</v>
      </c>
      <c r="C45" s="221"/>
      <c r="D45" s="221"/>
      <c r="E45" s="221"/>
    </row>
    <row r="46" spans="2:6" ht="31.8" thickBot="1" x14ac:dyDescent="0.3">
      <c r="B46" s="61" t="s">
        <v>3159</v>
      </c>
      <c r="C46" s="62" t="s">
        <v>3160</v>
      </c>
      <c r="D46" s="63"/>
      <c r="E46" s="64" t="s">
        <v>3161</v>
      </c>
    </row>
    <row r="47" spans="2:6" ht="16.2" thickBot="1" x14ac:dyDescent="0.3">
      <c r="B47" s="209" t="s">
        <v>3162</v>
      </c>
      <c r="C47" s="211" t="s">
        <v>3163</v>
      </c>
      <c r="D47" s="65" t="s">
        <v>3164</v>
      </c>
      <c r="E47" s="66">
        <v>534819165.83999997</v>
      </c>
    </row>
    <row r="48" spans="2:6" ht="16.2" thickBot="1" x14ac:dyDescent="0.3">
      <c r="B48" s="210"/>
      <c r="C48" s="212"/>
      <c r="D48" s="65" t="s">
        <v>3165</v>
      </c>
      <c r="E48" s="66">
        <v>101870317.3</v>
      </c>
    </row>
    <row r="49" spans="2:6" ht="16.2" thickBot="1" x14ac:dyDescent="0.3">
      <c r="B49" s="209" t="s">
        <v>3162</v>
      </c>
      <c r="C49" s="211" t="s">
        <v>3166</v>
      </c>
      <c r="D49" s="65" t="s">
        <v>3164</v>
      </c>
      <c r="E49" s="66">
        <v>2371330588.9200001</v>
      </c>
    </row>
    <row r="50" spans="2:6" ht="16.2" thickBot="1" x14ac:dyDescent="0.3">
      <c r="B50" s="210"/>
      <c r="C50" s="212"/>
      <c r="D50" s="65" t="s">
        <v>3165</v>
      </c>
      <c r="E50" s="66">
        <v>4100226861.8400002</v>
      </c>
    </row>
    <row r="51" spans="2:6" ht="16.2" thickBot="1" x14ac:dyDescent="0.3">
      <c r="B51" s="209" t="s">
        <v>3167</v>
      </c>
      <c r="C51" s="211" t="s">
        <v>3163</v>
      </c>
      <c r="D51" s="65" t="s">
        <v>3164</v>
      </c>
      <c r="E51" s="66">
        <v>100000000</v>
      </c>
    </row>
    <row r="52" spans="2:6" ht="16.2" thickBot="1" x14ac:dyDescent="0.3">
      <c r="B52" s="210"/>
      <c r="C52" s="212"/>
      <c r="D52" s="65" t="s">
        <v>3165</v>
      </c>
      <c r="E52" s="66">
        <v>50000000</v>
      </c>
    </row>
    <row r="53" spans="2:6" ht="16.2" thickBot="1" x14ac:dyDescent="0.3">
      <c r="B53" s="209" t="s">
        <v>3168</v>
      </c>
      <c r="C53" s="211" t="s">
        <v>3166</v>
      </c>
      <c r="D53" s="65" t="s">
        <v>3164</v>
      </c>
      <c r="E53" s="66">
        <v>500000000</v>
      </c>
    </row>
    <row r="54" spans="2:6" ht="16.2" thickBot="1" x14ac:dyDescent="0.3">
      <c r="B54" s="210"/>
      <c r="C54" s="212"/>
      <c r="D54" s="65" t="s">
        <v>3165</v>
      </c>
      <c r="E54" s="66">
        <v>2500000000</v>
      </c>
    </row>
    <row r="55" spans="2:6" ht="16.2" thickBot="1" x14ac:dyDescent="0.3">
      <c r="B55" s="209" t="s">
        <v>3169</v>
      </c>
      <c r="C55" s="211"/>
      <c r="D55" s="65" t="s">
        <v>3164</v>
      </c>
      <c r="E55" s="66">
        <v>250000000</v>
      </c>
    </row>
    <row r="56" spans="2:6" ht="16.2" thickBot="1" x14ac:dyDescent="0.3">
      <c r="B56" s="210"/>
      <c r="C56" s="212"/>
      <c r="D56" s="65" t="s">
        <v>3165</v>
      </c>
      <c r="E56" s="67" t="s">
        <v>3170</v>
      </c>
    </row>
    <row r="57" spans="2:6" ht="16.2" thickBot="1" x14ac:dyDescent="0.3">
      <c r="B57" s="68"/>
      <c r="C57" s="69"/>
      <c r="D57" s="70" t="s">
        <v>3169</v>
      </c>
      <c r="E57" s="71">
        <v>2491753066</v>
      </c>
      <c r="F57" s="98"/>
    </row>
    <row r="58" spans="2:6" ht="16.2" thickBot="1" x14ac:dyDescent="0.3">
      <c r="B58" s="213" t="s">
        <v>3102</v>
      </c>
      <c r="C58" s="213" t="s">
        <v>3171</v>
      </c>
      <c r="D58" s="72" t="s">
        <v>3164</v>
      </c>
      <c r="E58" s="73">
        <v>3756149755</v>
      </c>
    </row>
    <row r="59" spans="2:6" ht="16.2" thickBot="1" x14ac:dyDescent="0.3">
      <c r="B59" s="214"/>
      <c r="C59" s="215"/>
      <c r="D59" s="72" t="s">
        <v>3165</v>
      </c>
      <c r="E59" s="73">
        <v>6752097179</v>
      </c>
      <c r="F59" s="99"/>
    </row>
    <row r="60" spans="2:6" ht="16.2" thickBot="1" x14ac:dyDescent="0.3">
      <c r="B60" s="74" t="s">
        <v>3143</v>
      </c>
      <c r="C60" s="214"/>
      <c r="D60" s="75" t="s">
        <v>3172</v>
      </c>
      <c r="E60" s="76">
        <f>E59+E58+E57</f>
        <v>13000000000</v>
      </c>
    </row>
    <row r="61" spans="2:6" x14ac:dyDescent="0.25">
      <c r="B61" s="77"/>
    </row>
    <row r="62" spans="2:6" x14ac:dyDescent="0.25">
      <c r="B62" s="77"/>
      <c r="E62" s="100"/>
    </row>
    <row r="63" spans="2:6" x14ac:dyDescent="0.25">
      <c r="B63" s="77"/>
      <c r="E63" s="101"/>
    </row>
  </sheetData>
  <mergeCells count="24">
    <mergeCell ref="B45:E45"/>
    <mergeCell ref="B1:G1"/>
    <mergeCell ref="B2:G2"/>
    <mergeCell ref="B4:B5"/>
    <mergeCell ref="C4:C5"/>
    <mergeCell ref="D4:D5"/>
    <mergeCell ref="D6:F6"/>
    <mergeCell ref="B14:D14"/>
    <mergeCell ref="B16:D16"/>
    <mergeCell ref="B31:G31"/>
    <mergeCell ref="B38:F38"/>
    <mergeCell ref="B44:E44"/>
    <mergeCell ref="B47:B48"/>
    <mergeCell ref="C47:C48"/>
    <mergeCell ref="B49:B50"/>
    <mergeCell ref="C49:C50"/>
    <mergeCell ref="B51:B52"/>
    <mergeCell ref="C51:C52"/>
    <mergeCell ref="B53:B54"/>
    <mergeCell ref="C53:C54"/>
    <mergeCell ref="B55:B56"/>
    <mergeCell ref="C55:C56"/>
    <mergeCell ref="B58:B59"/>
    <mergeCell ref="C58:C60"/>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16" sqref="B16"/>
    </sheetView>
  </sheetViews>
  <sheetFormatPr defaultRowHeight="14.4" x14ac:dyDescent="0.3"/>
  <cols>
    <col min="2" max="2" width="67.77734375" customWidth="1"/>
    <col min="3" max="4" width="20" bestFit="1" customWidth="1"/>
  </cols>
  <sheetData>
    <row r="1" spans="1:5" ht="15.6" x14ac:dyDescent="0.3">
      <c r="A1" s="228" t="s">
        <v>0</v>
      </c>
      <c r="B1" s="228"/>
      <c r="C1" s="228"/>
      <c r="D1" s="228"/>
      <c r="E1" s="102"/>
    </row>
    <row r="2" spans="1:5" ht="15.6" x14ac:dyDescent="0.3">
      <c r="A2" s="229" t="s">
        <v>3173</v>
      </c>
      <c r="B2" s="229"/>
      <c r="C2" s="229"/>
      <c r="D2" s="229"/>
      <c r="E2" s="102"/>
    </row>
    <row r="3" spans="1:5" ht="15.6" x14ac:dyDescent="0.3">
      <c r="A3" s="103" t="s">
        <v>2</v>
      </c>
      <c r="B3" s="104"/>
      <c r="C3" s="104" t="s">
        <v>3174</v>
      </c>
      <c r="D3" s="104" t="s">
        <v>3175</v>
      </c>
      <c r="E3" s="105"/>
    </row>
    <row r="4" spans="1:5" ht="15.6" x14ac:dyDescent="0.3">
      <c r="A4" s="15">
        <v>1</v>
      </c>
      <c r="B4" s="16" t="s">
        <v>3207</v>
      </c>
      <c r="C4" s="18">
        <v>1424476385.49</v>
      </c>
      <c r="D4" s="18">
        <v>2330470016.1199999</v>
      </c>
      <c r="E4" s="105"/>
    </row>
    <row r="5" spans="1:5" ht="15.6" x14ac:dyDescent="0.3">
      <c r="A5" s="15">
        <v>2</v>
      </c>
      <c r="B5" s="16" t="s">
        <v>3208</v>
      </c>
      <c r="C5" s="18">
        <v>6378312771.8100004</v>
      </c>
      <c r="D5" s="18">
        <v>4633511025.29</v>
      </c>
      <c r="E5" s="105"/>
    </row>
    <row r="6" spans="1:5" ht="15.6" x14ac:dyDescent="0.3">
      <c r="A6" s="15">
        <v>3</v>
      </c>
      <c r="B6" s="16" t="s">
        <v>3209</v>
      </c>
      <c r="C6" s="18">
        <v>4257519505.8899999</v>
      </c>
      <c r="D6" s="18">
        <v>5276607239.0500002</v>
      </c>
      <c r="E6" s="105"/>
    </row>
    <row r="7" spans="1:5" ht="15.6" x14ac:dyDescent="0.3">
      <c r="A7" s="106"/>
      <c r="B7" s="106"/>
      <c r="C7" s="106"/>
      <c r="D7" s="106"/>
      <c r="E7" s="105"/>
    </row>
    <row r="8" spans="1:5" ht="15.6" x14ac:dyDescent="0.3">
      <c r="A8" s="104"/>
      <c r="B8" s="107" t="s">
        <v>3176</v>
      </c>
      <c r="C8" s="108">
        <f>SUM(C4:C7)</f>
        <v>12060308663.190001</v>
      </c>
      <c r="D8" s="108">
        <f>SUM(D4:D7)</f>
        <v>12240588280.459999</v>
      </c>
      <c r="E8" s="105"/>
    </row>
    <row r="9" spans="1:5" ht="15.6" x14ac:dyDescent="0.3">
      <c r="A9" s="105"/>
      <c r="B9" s="105"/>
      <c r="C9" s="105"/>
      <c r="D9" s="105"/>
      <c r="E9" s="105"/>
    </row>
    <row r="10" spans="1:5" ht="15.6" x14ac:dyDescent="0.3">
      <c r="A10" s="105"/>
      <c r="B10" s="105"/>
      <c r="C10" s="105"/>
      <c r="D10" s="105"/>
      <c r="E10" s="105"/>
    </row>
    <row r="11" spans="1:5" ht="15.6" x14ac:dyDescent="0.3">
      <c r="A11" s="105"/>
      <c r="B11" s="105"/>
      <c r="C11" s="105"/>
      <c r="D11" s="105"/>
      <c r="E11" s="105"/>
    </row>
    <row r="12" spans="1:5" ht="15.6" x14ac:dyDescent="0.3">
      <c r="A12" s="105"/>
      <c r="B12" s="105"/>
      <c r="C12" s="105"/>
      <c r="D12" s="105"/>
      <c r="E12" s="105"/>
    </row>
    <row r="13" spans="1:5" ht="15.6" x14ac:dyDescent="0.3">
      <c r="A13" s="105"/>
      <c r="B13" s="105"/>
      <c r="C13" s="105"/>
      <c r="D13" s="105"/>
      <c r="E13" s="105"/>
    </row>
    <row r="14" spans="1:5" ht="15.6" x14ac:dyDescent="0.3">
      <c r="A14" s="105"/>
      <c r="B14" s="105"/>
      <c r="C14" s="105"/>
      <c r="D14" s="105"/>
      <c r="E14" s="105"/>
    </row>
    <row r="15" spans="1:5" ht="15.6" x14ac:dyDescent="0.3">
      <c r="A15" s="105"/>
      <c r="B15" s="105"/>
      <c r="C15" s="105"/>
      <c r="D15" s="105"/>
      <c r="E15" s="105"/>
    </row>
    <row r="16" spans="1:5" ht="15.6" x14ac:dyDescent="0.3">
      <c r="A16" s="105"/>
      <c r="B16" s="105"/>
      <c r="C16" s="105"/>
      <c r="D16" s="105"/>
      <c r="E16" s="105"/>
    </row>
    <row r="17" spans="1:5" ht="15.6" x14ac:dyDescent="0.3">
      <c r="A17" s="105"/>
      <c r="B17" s="105"/>
      <c r="C17" s="105"/>
      <c r="D17" s="105"/>
      <c r="E17" s="105"/>
    </row>
    <row r="30" spans="1:5" x14ac:dyDescent="0.3">
      <c r="A30" s="208">
        <v>74</v>
      </c>
      <c r="B30" s="208"/>
      <c r="C30" s="208"/>
      <c r="D30" s="208"/>
    </row>
  </sheetData>
  <mergeCells count="3">
    <mergeCell ref="A1:D1"/>
    <mergeCell ref="A2:D2"/>
    <mergeCell ref="A30:D30"/>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A2" sqref="A2:E2"/>
    </sheetView>
  </sheetViews>
  <sheetFormatPr defaultRowHeight="14.4" x14ac:dyDescent="0.3"/>
  <cols>
    <col min="1" max="1" width="10.6640625" customWidth="1"/>
    <col min="2" max="2" width="53.88671875" customWidth="1"/>
    <col min="3" max="3" width="23.44140625" bestFit="1" customWidth="1"/>
    <col min="4" max="4" width="19.109375" customWidth="1"/>
    <col min="5" max="5" width="8.6640625" bestFit="1" customWidth="1"/>
  </cols>
  <sheetData>
    <row r="1" spans="1:5" x14ac:dyDescent="0.3">
      <c r="A1" s="230" t="s">
        <v>3091</v>
      </c>
      <c r="B1" s="230"/>
      <c r="C1" s="230"/>
      <c r="D1" s="230"/>
      <c r="E1" s="230"/>
    </row>
    <row r="2" spans="1:5" x14ac:dyDescent="0.3">
      <c r="A2" s="231"/>
      <c r="B2" s="231"/>
      <c r="C2" s="231"/>
      <c r="D2" s="231"/>
      <c r="E2" s="231"/>
    </row>
    <row r="3" spans="1:5" x14ac:dyDescent="0.3">
      <c r="A3" s="232" t="s">
        <v>3215</v>
      </c>
      <c r="B3" s="232"/>
      <c r="C3" s="232"/>
      <c r="D3" s="232"/>
      <c r="E3" s="232"/>
    </row>
    <row r="4" spans="1:5" ht="27.6" customHeight="1" x14ac:dyDescent="0.3">
      <c r="A4" s="174" t="s">
        <v>2</v>
      </c>
      <c r="B4" s="175" t="s">
        <v>3159</v>
      </c>
      <c r="C4" s="174" t="s">
        <v>3216</v>
      </c>
      <c r="D4" s="174" t="s">
        <v>3217</v>
      </c>
      <c r="E4" s="171" t="s">
        <v>3218</v>
      </c>
    </row>
    <row r="5" spans="1:5" ht="25.8" customHeight="1" x14ac:dyDescent="0.3">
      <c r="A5" s="176">
        <v>1</v>
      </c>
      <c r="B5" s="177" t="s">
        <v>3219</v>
      </c>
      <c r="C5" s="178">
        <v>13000000000</v>
      </c>
      <c r="D5" s="179">
        <v>13632855034.700001</v>
      </c>
      <c r="E5" s="172"/>
    </row>
    <row r="6" spans="1:5" x14ac:dyDescent="0.3">
      <c r="A6" s="180"/>
      <c r="B6" s="180" t="s">
        <v>3143</v>
      </c>
      <c r="C6" s="181">
        <f>C5</f>
        <v>13000000000</v>
      </c>
      <c r="D6" s="181">
        <f>D5</f>
        <v>13632855034.700001</v>
      </c>
      <c r="E6" s="173"/>
    </row>
    <row r="28" spans="1:5" x14ac:dyDescent="0.3">
      <c r="A28" s="208" t="s">
        <v>4298</v>
      </c>
      <c r="B28" s="208"/>
      <c r="C28" s="208"/>
      <c r="D28" s="208"/>
      <c r="E28" s="208"/>
    </row>
  </sheetData>
  <mergeCells count="4">
    <mergeCell ref="A1:E1"/>
    <mergeCell ref="A2:E2"/>
    <mergeCell ref="A3:E3"/>
    <mergeCell ref="A28:E2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62"/>
  <sheetViews>
    <sheetView topLeftCell="D1876" workbookViewId="0">
      <selection activeCell="K1894" sqref="K1894"/>
    </sheetView>
  </sheetViews>
  <sheetFormatPr defaultRowHeight="12.6" x14ac:dyDescent="0.25"/>
  <cols>
    <col min="1" max="1" width="4" style="124" bestFit="1" customWidth="1"/>
    <col min="2" max="2" width="14.109375" style="148" bestFit="1" customWidth="1"/>
    <col min="3" max="3" width="54.6640625" style="124" customWidth="1"/>
    <col min="4" max="7" width="15.88671875" style="124" bestFit="1" customWidth="1"/>
    <col min="8" max="8" width="9.109375" style="124" bestFit="1" customWidth="1"/>
    <col min="9" max="16384" width="8.88671875" style="124"/>
  </cols>
  <sheetData>
    <row r="1" spans="1:9" x14ac:dyDescent="0.25">
      <c r="A1" s="235" t="s">
        <v>252</v>
      </c>
      <c r="B1" s="235"/>
      <c r="C1" s="235"/>
      <c r="D1" s="235"/>
      <c r="E1" s="235"/>
      <c r="F1" s="235"/>
      <c r="G1" s="235"/>
      <c r="H1" s="235"/>
      <c r="I1" s="235"/>
    </row>
    <row r="2" spans="1:9" x14ac:dyDescent="0.25">
      <c r="A2" s="235" t="s">
        <v>253</v>
      </c>
      <c r="B2" s="235"/>
      <c r="C2" s="235"/>
      <c r="D2" s="235"/>
      <c r="E2" s="235"/>
      <c r="F2" s="235"/>
      <c r="G2" s="235"/>
      <c r="H2" s="235"/>
      <c r="I2" s="235"/>
    </row>
    <row r="3" spans="1:9" x14ac:dyDescent="0.25">
      <c r="A3" s="241" t="s">
        <v>2</v>
      </c>
      <c r="B3" s="125" t="s">
        <v>254</v>
      </c>
      <c r="C3" s="241" t="s">
        <v>256</v>
      </c>
      <c r="D3" s="241" t="s">
        <v>5</v>
      </c>
      <c r="E3" s="241"/>
      <c r="F3" s="241" t="s">
        <v>257</v>
      </c>
      <c r="G3" s="241"/>
      <c r="H3" s="241" t="s">
        <v>2462</v>
      </c>
      <c r="I3" s="241" t="s">
        <v>259</v>
      </c>
    </row>
    <row r="4" spans="1:9" x14ac:dyDescent="0.25">
      <c r="A4" s="241"/>
      <c r="B4" s="125" t="s">
        <v>255</v>
      </c>
      <c r="C4" s="241"/>
      <c r="D4" s="126" t="s">
        <v>7</v>
      </c>
      <c r="E4" s="126" t="s">
        <v>8</v>
      </c>
      <c r="F4" s="126">
        <v>2020</v>
      </c>
      <c r="G4" s="126">
        <v>2021</v>
      </c>
      <c r="H4" s="241"/>
      <c r="I4" s="241"/>
    </row>
    <row r="5" spans="1:9" x14ac:dyDescent="0.25">
      <c r="A5" s="127">
        <v>1</v>
      </c>
      <c r="B5" s="237" t="s">
        <v>260</v>
      </c>
      <c r="C5" s="237"/>
      <c r="D5" s="237"/>
      <c r="E5" s="237"/>
      <c r="F5" s="237"/>
      <c r="G5" s="237"/>
      <c r="H5" s="237"/>
      <c r="I5" s="237"/>
    </row>
    <row r="6" spans="1:9" x14ac:dyDescent="0.25">
      <c r="A6" s="128"/>
      <c r="B6" s="238" t="s">
        <v>261</v>
      </c>
      <c r="C6" s="238"/>
      <c r="D6" s="238"/>
      <c r="E6" s="238"/>
      <c r="F6" s="238"/>
      <c r="G6" s="238"/>
      <c r="H6" s="238"/>
      <c r="I6" s="238"/>
    </row>
    <row r="7" spans="1:9" x14ac:dyDescent="0.25">
      <c r="A7" s="129"/>
      <c r="B7" s="130">
        <v>22</v>
      </c>
      <c r="C7" s="131" t="s">
        <v>262</v>
      </c>
      <c r="D7" s="132">
        <v>0</v>
      </c>
      <c r="E7" s="132">
        <v>0</v>
      </c>
      <c r="F7" s="133">
        <v>100000000</v>
      </c>
      <c r="G7" s="133">
        <v>1200000000</v>
      </c>
      <c r="H7" s="237"/>
      <c r="I7" s="237"/>
    </row>
    <row r="8" spans="1:9" x14ac:dyDescent="0.25">
      <c r="A8" s="134">
        <v>1</v>
      </c>
      <c r="B8" s="135">
        <v>2050000220206</v>
      </c>
      <c r="C8" s="136" t="s">
        <v>263</v>
      </c>
      <c r="D8" s="137">
        <v>0</v>
      </c>
      <c r="E8" s="137">
        <v>0</v>
      </c>
      <c r="F8" s="138">
        <v>5000000</v>
      </c>
      <c r="G8" s="138">
        <v>80000000</v>
      </c>
      <c r="H8" s="134" t="s">
        <v>258</v>
      </c>
      <c r="I8" s="134"/>
    </row>
    <row r="9" spans="1:9" ht="25.2" x14ac:dyDescent="0.25">
      <c r="A9" s="134">
        <v>2</v>
      </c>
      <c r="B9" s="135">
        <v>2050000220201</v>
      </c>
      <c r="C9" s="136" t="s">
        <v>264</v>
      </c>
      <c r="D9" s="137">
        <v>0</v>
      </c>
      <c r="E9" s="137">
        <v>0</v>
      </c>
      <c r="F9" s="137">
        <v>0</v>
      </c>
      <c r="G9" s="138">
        <v>100000000</v>
      </c>
      <c r="H9" s="139" t="s">
        <v>583</v>
      </c>
      <c r="I9" s="134" t="s">
        <v>265</v>
      </c>
    </row>
    <row r="10" spans="1:9" ht="25.2" x14ac:dyDescent="0.25">
      <c r="A10" s="134">
        <v>3</v>
      </c>
      <c r="B10" s="135">
        <v>2050000220202</v>
      </c>
      <c r="C10" s="136" t="s">
        <v>266</v>
      </c>
      <c r="D10" s="137">
        <v>0</v>
      </c>
      <c r="E10" s="137">
        <v>0</v>
      </c>
      <c r="F10" s="137">
        <v>0</v>
      </c>
      <c r="G10" s="138">
        <v>200000000</v>
      </c>
      <c r="H10" s="139" t="s">
        <v>583</v>
      </c>
      <c r="I10" s="134" t="s">
        <v>265</v>
      </c>
    </row>
    <row r="11" spans="1:9" x14ac:dyDescent="0.25">
      <c r="A11" s="134">
        <v>4</v>
      </c>
      <c r="B11" s="135">
        <v>2050000220203</v>
      </c>
      <c r="C11" s="136" t="s">
        <v>267</v>
      </c>
      <c r="D11" s="137">
        <v>0</v>
      </c>
      <c r="E11" s="137">
        <v>0</v>
      </c>
      <c r="F11" s="137">
        <v>0</v>
      </c>
      <c r="G11" s="138">
        <v>120000000</v>
      </c>
      <c r="H11" s="139" t="s">
        <v>583</v>
      </c>
      <c r="I11" s="134" t="s">
        <v>265</v>
      </c>
    </row>
    <row r="12" spans="1:9" x14ac:dyDescent="0.25">
      <c r="A12" s="134">
        <v>5</v>
      </c>
      <c r="B12" s="135">
        <v>2050000220204</v>
      </c>
      <c r="C12" s="136" t="s">
        <v>268</v>
      </c>
      <c r="D12" s="137">
        <v>0</v>
      </c>
      <c r="E12" s="137">
        <v>0</v>
      </c>
      <c r="F12" s="137">
        <v>0</v>
      </c>
      <c r="G12" s="138">
        <v>100000000</v>
      </c>
      <c r="H12" s="139" t="s">
        <v>583</v>
      </c>
      <c r="I12" s="134" t="s">
        <v>265</v>
      </c>
    </row>
    <row r="13" spans="1:9" x14ac:dyDescent="0.25">
      <c r="A13" s="134">
        <v>6</v>
      </c>
      <c r="B13" s="135">
        <v>2050000220205</v>
      </c>
      <c r="C13" s="136" t="s">
        <v>269</v>
      </c>
      <c r="D13" s="137">
        <v>0</v>
      </c>
      <c r="E13" s="137">
        <v>0</v>
      </c>
      <c r="F13" s="138">
        <v>95000000</v>
      </c>
      <c r="G13" s="138">
        <v>600000000</v>
      </c>
      <c r="H13" s="139" t="s">
        <v>583</v>
      </c>
      <c r="I13" s="134" t="s">
        <v>265</v>
      </c>
    </row>
    <row r="14" spans="1:9" x14ac:dyDescent="0.25">
      <c r="A14" s="129"/>
      <c r="B14" s="130">
        <v>148</v>
      </c>
      <c r="C14" s="131" t="s">
        <v>270</v>
      </c>
      <c r="D14" s="132">
        <v>0</v>
      </c>
      <c r="E14" s="133">
        <v>700000</v>
      </c>
      <c r="F14" s="133">
        <v>2000000</v>
      </c>
      <c r="G14" s="133">
        <v>10000000</v>
      </c>
      <c r="H14" s="237"/>
      <c r="I14" s="237"/>
    </row>
    <row r="15" spans="1:9" x14ac:dyDescent="0.25">
      <c r="A15" s="134">
        <v>7</v>
      </c>
      <c r="B15" s="135">
        <v>2050001480101</v>
      </c>
      <c r="C15" s="136" t="s">
        <v>271</v>
      </c>
      <c r="D15" s="137">
        <v>0</v>
      </c>
      <c r="E15" s="138">
        <v>700000</v>
      </c>
      <c r="F15" s="138">
        <v>2000000</v>
      </c>
      <c r="G15" s="138">
        <v>10000000</v>
      </c>
      <c r="H15" s="139" t="s">
        <v>583</v>
      </c>
      <c r="I15" s="134" t="s">
        <v>265</v>
      </c>
    </row>
    <row r="16" spans="1:9" x14ac:dyDescent="0.25">
      <c r="A16" s="129"/>
      <c r="B16" s="130">
        <v>267</v>
      </c>
      <c r="C16" s="131" t="s">
        <v>272</v>
      </c>
      <c r="D16" s="133">
        <v>2000000</v>
      </c>
      <c r="E16" s="132">
        <v>0</v>
      </c>
      <c r="F16" s="133">
        <v>7000000</v>
      </c>
      <c r="G16" s="133">
        <v>45000000</v>
      </c>
      <c r="H16" s="237"/>
      <c r="I16" s="237"/>
    </row>
    <row r="17" spans="1:9" ht="14.4" customHeight="1" x14ac:dyDescent="0.25">
      <c r="A17" s="134">
        <v>8</v>
      </c>
      <c r="B17" s="135">
        <v>3050002670101</v>
      </c>
      <c r="C17" s="136" t="s">
        <v>273</v>
      </c>
      <c r="D17" s="137">
        <v>0</v>
      </c>
      <c r="E17" s="137">
        <v>0</v>
      </c>
      <c r="F17" s="138">
        <v>2000000</v>
      </c>
      <c r="G17" s="138">
        <v>20000000</v>
      </c>
      <c r="H17" s="134" t="s">
        <v>258</v>
      </c>
      <c r="I17" s="134"/>
    </row>
    <row r="18" spans="1:9" ht="25.2" x14ac:dyDescent="0.25">
      <c r="A18" s="134">
        <v>9</v>
      </c>
      <c r="B18" s="135">
        <v>3050002670102</v>
      </c>
      <c r="C18" s="136" t="s">
        <v>274</v>
      </c>
      <c r="D18" s="138">
        <v>2000000</v>
      </c>
      <c r="E18" s="137">
        <v>0</v>
      </c>
      <c r="F18" s="138">
        <v>5000000</v>
      </c>
      <c r="G18" s="138">
        <v>25000000</v>
      </c>
      <c r="H18" s="134" t="s">
        <v>258</v>
      </c>
      <c r="I18" s="134"/>
    </row>
    <row r="19" spans="1:9" x14ac:dyDescent="0.25">
      <c r="A19" s="129"/>
      <c r="B19" s="130">
        <v>269</v>
      </c>
      <c r="C19" s="131" t="s">
        <v>276</v>
      </c>
      <c r="D19" s="133">
        <v>21740900</v>
      </c>
      <c r="E19" s="133">
        <v>5000000</v>
      </c>
      <c r="F19" s="133">
        <v>180000000</v>
      </c>
      <c r="G19" s="133">
        <v>215000000</v>
      </c>
      <c r="H19" s="237"/>
      <c r="I19" s="237"/>
    </row>
    <row r="20" spans="1:9" x14ac:dyDescent="0.25">
      <c r="A20" s="134">
        <v>10</v>
      </c>
      <c r="B20" s="135">
        <v>3050002690305</v>
      </c>
      <c r="C20" s="136" t="s">
        <v>277</v>
      </c>
      <c r="D20" s="138">
        <v>9090900</v>
      </c>
      <c r="E20" s="138">
        <v>5000000</v>
      </c>
      <c r="F20" s="138">
        <v>5000000</v>
      </c>
      <c r="G20" s="138">
        <v>15000000</v>
      </c>
      <c r="H20" s="134" t="s">
        <v>258</v>
      </c>
      <c r="I20" s="134"/>
    </row>
    <row r="21" spans="1:9" x14ac:dyDescent="0.25">
      <c r="A21" s="134">
        <v>11</v>
      </c>
      <c r="B21" s="135">
        <v>3050002690301</v>
      </c>
      <c r="C21" s="136" t="s">
        <v>278</v>
      </c>
      <c r="D21" s="138">
        <v>1700000</v>
      </c>
      <c r="E21" s="137">
        <v>0</v>
      </c>
      <c r="F21" s="138">
        <v>5000000</v>
      </c>
      <c r="G21" s="138">
        <v>30000000</v>
      </c>
      <c r="H21" s="134" t="s">
        <v>258</v>
      </c>
      <c r="I21" s="134"/>
    </row>
    <row r="22" spans="1:9" ht="25.2" x14ac:dyDescent="0.25">
      <c r="A22" s="134">
        <v>12</v>
      </c>
      <c r="B22" s="135">
        <v>3050002690302</v>
      </c>
      <c r="C22" s="136" t="s">
        <v>279</v>
      </c>
      <c r="D22" s="138">
        <v>10950000</v>
      </c>
      <c r="E22" s="137">
        <v>0</v>
      </c>
      <c r="F22" s="137">
        <v>0</v>
      </c>
      <c r="G22" s="138">
        <v>10000000</v>
      </c>
      <c r="H22" s="134" t="s">
        <v>258</v>
      </c>
      <c r="I22" s="134"/>
    </row>
    <row r="23" spans="1:9" ht="25.2" x14ac:dyDescent="0.25">
      <c r="A23" s="134">
        <v>13</v>
      </c>
      <c r="B23" s="135">
        <v>3050002690303</v>
      </c>
      <c r="C23" s="136" t="s">
        <v>280</v>
      </c>
      <c r="D23" s="137">
        <v>0</v>
      </c>
      <c r="E23" s="137">
        <v>0</v>
      </c>
      <c r="F23" s="137">
        <v>0</v>
      </c>
      <c r="G23" s="138">
        <v>10000000</v>
      </c>
      <c r="H23" s="134" t="s">
        <v>258</v>
      </c>
      <c r="I23" s="134"/>
    </row>
    <row r="24" spans="1:9" x14ac:dyDescent="0.25">
      <c r="A24" s="134">
        <v>14</v>
      </c>
      <c r="B24" s="135">
        <v>3050002690304</v>
      </c>
      <c r="C24" s="136" t="s">
        <v>281</v>
      </c>
      <c r="D24" s="137">
        <v>0</v>
      </c>
      <c r="E24" s="137">
        <v>0</v>
      </c>
      <c r="F24" s="138">
        <v>170000000</v>
      </c>
      <c r="G24" s="138">
        <v>150000000</v>
      </c>
      <c r="H24" s="134" t="s">
        <v>258</v>
      </c>
      <c r="I24" s="134"/>
    </row>
    <row r="25" spans="1:9" x14ac:dyDescent="0.25">
      <c r="A25" s="129"/>
      <c r="B25" s="130">
        <v>270</v>
      </c>
      <c r="C25" s="131" t="s">
        <v>282</v>
      </c>
      <c r="D25" s="133">
        <v>4000000</v>
      </c>
      <c r="E25" s="132">
        <v>0</v>
      </c>
      <c r="F25" s="133">
        <v>129000000</v>
      </c>
      <c r="G25" s="133">
        <v>102500000</v>
      </c>
      <c r="H25" s="237"/>
      <c r="I25" s="237"/>
    </row>
    <row r="26" spans="1:9" x14ac:dyDescent="0.25">
      <c r="A26" s="134">
        <v>15</v>
      </c>
      <c r="B26" s="135">
        <v>3050002700301</v>
      </c>
      <c r="C26" s="136" t="s">
        <v>283</v>
      </c>
      <c r="D26" s="138">
        <v>900000</v>
      </c>
      <c r="E26" s="137">
        <v>0</v>
      </c>
      <c r="F26" s="138">
        <v>2000000</v>
      </c>
      <c r="G26" s="138">
        <v>5000000</v>
      </c>
      <c r="H26" s="134" t="s">
        <v>258</v>
      </c>
      <c r="I26" s="134"/>
    </row>
    <row r="27" spans="1:9" x14ac:dyDescent="0.25">
      <c r="A27" s="134">
        <v>16</v>
      </c>
      <c r="B27" s="135">
        <v>3050002700302</v>
      </c>
      <c r="C27" s="136" t="s">
        <v>284</v>
      </c>
      <c r="D27" s="137">
        <v>0</v>
      </c>
      <c r="E27" s="137">
        <v>0</v>
      </c>
      <c r="F27" s="138">
        <v>2000000</v>
      </c>
      <c r="G27" s="138">
        <v>5000000</v>
      </c>
      <c r="H27" s="134" t="s">
        <v>258</v>
      </c>
      <c r="I27" s="134"/>
    </row>
    <row r="28" spans="1:9" ht="25.2" x14ac:dyDescent="0.25">
      <c r="A28" s="134">
        <v>17</v>
      </c>
      <c r="B28" s="135">
        <v>3050002700303</v>
      </c>
      <c r="C28" s="136" t="s">
        <v>285</v>
      </c>
      <c r="D28" s="138">
        <v>600000</v>
      </c>
      <c r="E28" s="137">
        <v>0</v>
      </c>
      <c r="F28" s="138">
        <v>5000000</v>
      </c>
      <c r="G28" s="138">
        <v>2000000</v>
      </c>
      <c r="H28" s="134" t="s">
        <v>258</v>
      </c>
      <c r="I28" s="134"/>
    </row>
    <row r="29" spans="1:9" x14ac:dyDescent="0.25">
      <c r="A29" s="134">
        <v>18</v>
      </c>
      <c r="B29" s="135">
        <v>3050002700304</v>
      </c>
      <c r="C29" s="136" t="s">
        <v>286</v>
      </c>
      <c r="D29" s="138">
        <v>2500000</v>
      </c>
      <c r="E29" s="137">
        <v>0</v>
      </c>
      <c r="F29" s="138">
        <v>20000000</v>
      </c>
      <c r="G29" s="138">
        <v>47000000</v>
      </c>
      <c r="H29" s="134" t="s">
        <v>258</v>
      </c>
      <c r="I29" s="134"/>
    </row>
    <row r="30" spans="1:9" ht="37.799999999999997" x14ac:dyDescent="0.25">
      <c r="A30" s="134">
        <v>19</v>
      </c>
      <c r="B30" s="135">
        <v>3050002700305</v>
      </c>
      <c r="C30" s="136" t="s">
        <v>287</v>
      </c>
      <c r="D30" s="137">
        <v>0</v>
      </c>
      <c r="E30" s="137">
        <v>0</v>
      </c>
      <c r="F30" s="137">
        <v>0</v>
      </c>
      <c r="G30" s="138">
        <v>11000000</v>
      </c>
      <c r="H30" s="134" t="s">
        <v>258</v>
      </c>
      <c r="I30" s="134"/>
    </row>
    <row r="31" spans="1:9" x14ac:dyDescent="0.25">
      <c r="A31" s="134">
        <v>20</v>
      </c>
      <c r="B31" s="135">
        <v>3050002700306</v>
      </c>
      <c r="C31" s="136" t="s">
        <v>288</v>
      </c>
      <c r="D31" s="137">
        <v>0</v>
      </c>
      <c r="E31" s="137">
        <v>0</v>
      </c>
      <c r="F31" s="137">
        <v>0</v>
      </c>
      <c r="G31" s="138">
        <v>22500000</v>
      </c>
      <c r="H31" s="134" t="s">
        <v>258</v>
      </c>
      <c r="I31" s="134"/>
    </row>
    <row r="32" spans="1:9" ht="25.2" x14ac:dyDescent="0.25">
      <c r="A32" s="134">
        <v>21</v>
      </c>
      <c r="B32" s="135">
        <v>3050002700323</v>
      </c>
      <c r="C32" s="136" t="s">
        <v>289</v>
      </c>
      <c r="D32" s="137">
        <v>0</v>
      </c>
      <c r="E32" s="137">
        <v>0</v>
      </c>
      <c r="F32" s="138">
        <v>100000000</v>
      </c>
      <c r="G32" s="138">
        <v>10000000</v>
      </c>
      <c r="H32" s="139" t="s">
        <v>583</v>
      </c>
      <c r="I32" s="134" t="s">
        <v>265</v>
      </c>
    </row>
    <row r="33" spans="1:9" x14ac:dyDescent="0.25">
      <c r="A33" s="129"/>
      <c r="B33" s="130">
        <v>272</v>
      </c>
      <c r="C33" s="131" t="s">
        <v>291</v>
      </c>
      <c r="D33" s="133">
        <v>50000000</v>
      </c>
      <c r="E33" s="132">
        <v>0</v>
      </c>
      <c r="F33" s="133">
        <v>20000000</v>
      </c>
      <c r="G33" s="133">
        <v>100000000</v>
      </c>
      <c r="H33" s="237"/>
      <c r="I33" s="237"/>
    </row>
    <row r="34" spans="1:9" x14ac:dyDescent="0.25">
      <c r="A34" s="134">
        <v>22</v>
      </c>
      <c r="B34" s="135">
        <v>3050002720301</v>
      </c>
      <c r="C34" s="136" t="s">
        <v>292</v>
      </c>
      <c r="D34" s="138">
        <v>50000000</v>
      </c>
      <c r="E34" s="137">
        <v>0</v>
      </c>
      <c r="F34" s="138">
        <v>20000000</v>
      </c>
      <c r="G34" s="138">
        <v>100000000</v>
      </c>
      <c r="H34" s="134" t="s">
        <v>258</v>
      </c>
      <c r="I34" s="134"/>
    </row>
    <row r="35" spans="1:9" x14ac:dyDescent="0.25">
      <c r="A35" s="129"/>
      <c r="B35" s="130">
        <v>273</v>
      </c>
      <c r="C35" s="131" t="s">
        <v>293</v>
      </c>
      <c r="D35" s="133">
        <v>2350000</v>
      </c>
      <c r="E35" s="133">
        <v>1140000</v>
      </c>
      <c r="F35" s="133">
        <v>5000000</v>
      </c>
      <c r="G35" s="133">
        <v>20000000</v>
      </c>
      <c r="H35" s="237"/>
      <c r="I35" s="237"/>
    </row>
    <row r="36" spans="1:9" ht="25.2" x14ac:dyDescent="0.25">
      <c r="A36" s="134">
        <v>23</v>
      </c>
      <c r="B36" s="135">
        <v>3050002730301</v>
      </c>
      <c r="C36" s="136" t="s">
        <v>294</v>
      </c>
      <c r="D36" s="138">
        <v>2350000</v>
      </c>
      <c r="E36" s="138">
        <v>1140000</v>
      </c>
      <c r="F36" s="138">
        <v>5000000</v>
      </c>
      <c r="G36" s="138">
        <v>20000000</v>
      </c>
      <c r="H36" s="134" t="s">
        <v>258</v>
      </c>
      <c r="I36" s="134"/>
    </row>
    <row r="37" spans="1:9" x14ac:dyDescent="0.25">
      <c r="A37" s="129"/>
      <c r="B37" s="130">
        <v>274</v>
      </c>
      <c r="C37" s="131" t="s">
        <v>295</v>
      </c>
      <c r="D37" s="133">
        <v>49996000</v>
      </c>
      <c r="E37" s="133">
        <v>60000000</v>
      </c>
      <c r="F37" s="133">
        <v>61000000</v>
      </c>
      <c r="G37" s="133">
        <v>76000000</v>
      </c>
      <c r="H37" s="237"/>
      <c r="I37" s="237"/>
    </row>
    <row r="38" spans="1:9" x14ac:dyDescent="0.25">
      <c r="A38" s="134">
        <v>24</v>
      </c>
      <c r="B38" s="135">
        <v>3050002740301</v>
      </c>
      <c r="C38" s="136" t="s">
        <v>296</v>
      </c>
      <c r="D38" s="138">
        <v>49996000</v>
      </c>
      <c r="E38" s="138">
        <v>60000000</v>
      </c>
      <c r="F38" s="138">
        <v>60000000</v>
      </c>
      <c r="G38" s="138">
        <v>75000000</v>
      </c>
      <c r="H38" s="134" t="s">
        <v>258</v>
      </c>
      <c r="I38" s="134"/>
    </row>
    <row r="39" spans="1:9" x14ac:dyDescent="0.25">
      <c r="A39" s="134">
        <v>25</v>
      </c>
      <c r="B39" s="135">
        <v>3050002740302</v>
      </c>
      <c r="C39" s="136" t="s">
        <v>297</v>
      </c>
      <c r="D39" s="137">
        <v>0</v>
      </c>
      <c r="E39" s="137">
        <v>0</v>
      </c>
      <c r="F39" s="138">
        <v>1000000</v>
      </c>
      <c r="G39" s="138">
        <v>1000000</v>
      </c>
      <c r="H39" s="134" t="s">
        <v>258</v>
      </c>
      <c r="I39" s="134"/>
    </row>
    <row r="40" spans="1:9" x14ac:dyDescent="0.25">
      <c r="A40" s="129"/>
      <c r="B40" s="130">
        <v>275</v>
      </c>
      <c r="C40" s="131" t="s">
        <v>298</v>
      </c>
      <c r="D40" s="133">
        <v>13783700</v>
      </c>
      <c r="E40" s="133">
        <v>7756000</v>
      </c>
      <c r="F40" s="133">
        <v>25000000</v>
      </c>
      <c r="G40" s="133">
        <v>231500000</v>
      </c>
      <c r="H40" s="237"/>
      <c r="I40" s="237"/>
    </row>
    <row r="41" spans="1:9" x14ac:dyDescent="0.25">
      <c r="A41" s="134">
        <v>26</v>
      </c>
      <c r="B41" s="135">
        <v>3050002750101</v>
      </c>
      <c r="C41" s="136" t="s">
        <v>299</v>
      </c>
      <c r="D41" s="138">
        <v>5637000</v>
      </c>
      <c r="E41" s="138">
        <v>3400000</v>
      </c>
      <c r="F41" s="138">
        <v>10000000</v>
      </c>
      <c r="G41" s="138">
        <v>30000000</v>
      </c>
      <c r="H41" s="134" t="s">
        <v>258</v>
      </c>
      <c r="I41" s="134"/>
    </row>
    <row r="42" spans="1:9" x14ac:dyDescent="0.25">
      <c r="A42" s="134">
        <v>27</v>
      </c>
      <c r="B42" s="135">
        <v>3050002750104</v>
      </c>
      <c r="C42" s="136" t="s">
        <v>300</v>
      </c>
      <c r="D42" s="138">
        <v>8146700</v>
      </c>
      <c r="E42" s="138">
        <v>4356000</v>
      </c>
      <c r="F42" s="138">
        <v>15000000</v>
      </c>
      <c r="G42" s="138">
        <v>201500000</v>
      </c>
      <c r="H42" s="139" t="s">
        <v>583</v>
      </c>
      <c r="I42" s="134" t="s">
        <v>265</v>
      </c>
    </row>
    <row r="43" spans="1:9" x14ac:dyDescent="0.25">
      <c r="A43" s="233" t="s">
        <v>12</v>
      </c>
      <c r="B43" s="233"/>
      <c r="C43" s="233"/>
      <c r="D43" s="140">
        <v>143870600</v>
      </c>
      <c r="E43" s="140">
        <v>74596000</v>
      </c>
      <c r="F43" s="140">
        <v>529000000</v>
      </c>
      <c r="G43" s="140">
        <v>2000000000</v>
      </c>
      <c r="H43" s="240"/>
      <c r="I43" s="240"/>
    </row>
    <row r="44" spans="1:9" x14ac:dyDescent="0.25">
      <c r="A44" s="128"/>
      <c r="B44" s="238" t="s">
        <v>301</v>
      </c>
      <c r="C44" s="238"/>
      <c r="D44" s="238"/>
      <c r="E44" s="238"/>
      <c r="F44" s="238"/>
      <c r="G44" s="238"/>
      <c r="H44" s="238"/>
      <c r="I44" s="238"/>
    </row>
    <row r="45" spans="1:9" x14ac:dyDescent="0.25">
      <c r="A45" s="233" t="s">
        <v>12</v>
      </c>
      <c r="B45" s="233"/>
      <c r="C45" s="233"/>
      <c r="D45" s="233"/>
      <c r="E45" s="233"/>
      <c r="F45" s="233"/>
      <c r="G45" s="141">
        <v>0</v>
      </c>
      <c r="H45" s="236"/>
      <c r="I45" s="236"/>
    </row>
    <row r="46" spans="1:9" x14ac:dyDescent="0.25">
      <c r="A46" s="233" t="s">
        <v>302</v>
      </c>
      <c r="B46" s="233"/>
      <c r="C46" s="233"/>
      <c r="D46" s="133">
        <v>143870600</v>
      </c>
      <c r="E46" s="133">
        <v>74596000</v>
      </c>
      <c r="F46" s="133">
        <v>529000000</v>
      </c>
      <c r="G46" s="133">
        <v>2000000000</v>
      </c>
      <c r="H46" s="236"/>
      <c r="I46" s="236"/>
    </row>
    <row r="47" spans="1:9" x14ac:dyDescent="0.25">
      <c r="A47" s="127">
        <v>2</v>
      </c>
      <c r="B47" s="237" t="s">
        <v>303</v>
      </c>
      <c r="C47" s="237"/>
      <c r="D47" s="237"/>
      <c r="E47" s="237"/>
      <c r="F47" s="237"/>
      <c r="G47" s="237"/>
      <c r="H47" s="237"/>
      <c r="I47" s="237"/>
    </row>
    <row r="48" spans="1:9" x14ac:dyDescent="0.25">
      <c r="A48" s="128"/>
      <c r="B48" s="238" t="s">
        <v>261</v>
      </c>
      <c r="C48" s="238"/>
      <c r="D48" s="238"/>
      <c r="E48" s="238"/>
      <c r="F48" s="238"/>
      <c r="G48" s="238"/>
      <c r="H48" s="238"/>
      <c r="I48" s="238"/>
    </row>
    <row r="49" spans="1:9" x14ac:dyDescent="0.25">
      <c r="A49" s="129"/>
      <c r="B49" s="130">
        <v>192</v>
      </c>
      <c r="C49" s="131" t="s">
        <v>304</v>
      </c>
      <c r="D49" s="133">
        <v>35708600</v>
      </c>
      <c r="E49" s="133">
        <v>15420000</v>
      </c>
      <c r="F49" s="133">
        <v>120000000</v>
      </c>
      <c r="G49" s="133">
        <v>53580000</v>
      </c>
      <c r="H49" s="237"/>
      <c r="I49" s="237"/>
    </row>
    <row r="50" spans="1:9" x14ac:dyDescent="0.25">
      <c r="A50" s="134">
        <v>1</v>
      </c>
      <c r="B50" s="135">
        <v>2130001920301</v>
      </c>
      <c r="C50" s="136" t="s">
        <v>305</v>
      </c>
      <c r="D50" s="138">
        <v>35708600</v>
      </c>
      <c r="E50" s="138">
        <v>15420000</v>
      </c>
      <c r="F50" s="138">
        <v>100000000</v>
      </c>
      <c r="G50" s="138">
        <v>28580000</v>
      </c>
      <c r="H50" s="134" t="s">
        <v>258</v>
      </c>
      <c r="I50" s="134"/>
    </row>
    <row r="51" spans="1:9" x14ac:dyDescent="0.25">
      <c r="A51" s="134">
        <v>2</v>
      </c>
      <c r="B51" s="135">
        <v>2130001920302</v>
      </c>
      <c r="C51" s="136" t="s">
        <v>306</v>
      </c>
      <c r="D51" s="137">
        <v>0</v>
      </c>
      <c r="E51" s="137">
        <v>0</v>
      </c>
      <c r="F51" s="138">
        <v>20000000</v>
      </c>
      <c r="G51" s="138">
        <v>25000000</v>
      </c>
      <c r="H51" s="134" t="s">
        <v>258</v>
      </c>
      <c r="I51" s="134"/>
    </row>
    <row r="52" spans="1:9" x14ac:dyDescent="0.25">
      <c r="A52" s="129"/>
      <c r="B52" s="130">
        <v>193</v>
      </c>
      <c r="C52" s="131" t="s">
        <v>307</v>
      </c>
      <c r="D52" s="132">
        <v>0</v>
      </c>
      <c r="E52" s="133">
        <v>1500000</v>
      </c>
      <c r="F52" s="133">
        <v>2000000</v>
      </c>
      <c r="G52" s="133">
        <v>5000000</v>
      </c>
      <c r="H52" s="237"/>
      <c r="I52" s="237"/>
    </row>
    <row r="53" spans="1:9" x14ac:dyDescent="0.25">
      <c r="A53" s="134">
        <v>3</v>
      </c>
      <c r="B53" s="135">
        <v>2130001930301</v>
      </c>
      <c r="C53" s="136" t="s">
        <v>308</v>
      </c>
      <c r="D53" s="137">
        <v>0</v>
      </c>
      <c r="E53" s="138">
        <v>1500000</v>
      </c>
      <c r="F53" s="138">
        <v>2000000</v>
      </c>
      <c r="G53" s="138">
        <v>5000000</v>
      </c>
      <c r="H53" s="134" t="s">
        <v>258</v>
      </c>
      <c r="I53" s="134"/>
    </row>
    <row r="54" spans="1:9" x14ac:dyDescent="0.25">
      <c r="A54" s="129"/>
      <c r="B54" s="130">
        <v>194</v>
      </c>
      <c r="C54" s="131" t="s">
        <v>272</v>
      </c>
      <c r="D54" s="133">
        <v>2000000</v>
      </c>
      <c r="E54" s="133">
        <v>1500000</v>
      </c>
      <c r="F54" s="133">
        <v>5000000</v>
      </c>
      <c r="G54" s="133">
        <v>4000000</v>
      </c>
      <c r="H54" s="237"/>
      <c r="I54" s="237"/>
    </row>
    <row r="55" spans="1:9" x14ac:dyDescent="0.25">
      <c r="A55" s="134">
        <v>4</v>
      </c>
      <c r="B55" s="135">
        <v>2130001940301</v>
      </c>
      <c r="C55" s="136" t="s">
        <v>309</v>
      </c>
      <c r="D55" s="138">
        <v>2000000</v>
      </c>
      <c r="E55" s="138">
        <v>1500000</v>
      </c>
      <c r="F55" s="138">
        <v>5000000</v>
      </c>
      <c r="G55" s="138">
        <v>4000000</v>
      </c>
      <c r="H55" s="134" t="s">
        <v>258</v>
      </c>
      <c r="I55" s="134"/>
    </row>
    <row r="56" spans="1:9" x14ac:dyDescent="0.25">
      <c r="A56" s="129"/>
      <c r="B56" s="130">
        <v>195</v>
      </c>
      <c r="C56" s="131" t="s">
        <v>310</v>
      </c>
      <c r="D56" s="133">
        <v>76706277.299999997</v>
      </c>
      <c r="E56" s="133">
        <v>30217080.34</v>
      </c>
      <c r="F56" s="133">
        <v>70000000</v>
      </c>
      <c r="G56" s="133">
        <v>57420000</v>
      </c>
      <c r="H56" s="237"/>
      <c r="I56" s="237"/>
    </row>
    <row r="57" spans="1:9" x14ac:dyDescent="0.25">
      <c r="A57" s="134">
        <v>5</v>
      </c>
      <c r="B57" s="135">
        <v>2130001950101</v>
      </c>
      <c r="C57" s="136" t="s">
        <v>311</v>
      </c>
      <c r="D57" s="138">
        <v>76706277.299999997</v>
      </c>
      <c r="E57" s="138">
        <v>30217080.34</v>
      </c>
      <c r="F57" s="138">
        <v>70000000</v>
      </c>
      <c r="G57" s="138">
        <v>57420000</v>
      </c>
      <c r="H57" s="134" t="s">
        <v>258</v>
      </c>
      <c r="I57" s="134"/>
    </row>
    <row r="58" spans="1:9" x14ac:dyDescent="0.25">
      <c r="A58" s="233" t="s">
        <v>12</v>
      </c>
      <c r="B58" s="233"/>
      <c r="C58" s="233"/>
      <c r="D58" s="140">
        <v>114414877.3</v>
      </c>
      <c r="E58" s="140">
        <v>48637080.340000004</v>
      </c>
      <c r="F58" s="140">
        <v>197000000</v>
      </c>
      <c r="G58" s="140">
        <v>120000000</v>
      </c>
      <c r="H58" s="240"/>
      <c r="I58" s="240"/>
    </row>
    <row r="59" spans="1:9" x14ac:dyDescent="0.25">
      <c r="A59" s="128"/>
      <c r="B59" s="238" t="s">
        <v>301</v>
      </c>
      <c r="C59" s="238"/>
      <c r="D59" s="238"/>
      <c r="E59" s="238"/>
      <c r="F59" s="238"/>
      <c r="G59" s="238"/>
      <c r="H59" s="238"/>
      <c r="I59" s="238"/>
    </row>
    <row r="60" spans="1:9" x14ac:dyDescent="0.25">
      <c r="A60" s="142"/>
      <c r="B60" s="143">
        <v>13</v>
      </c>
      <c r="C60" s="239" t="s">
        <v>312</v>
      </c>
      <c r="D60" s="239"/>
      <c r="E60" s="239"/>
      <c r="F60" s="239"/>
      <c r="G60" s="144">
        <v>220000000</v>
      </c>
      <c r="H60" s="239"/>
      <c r="I60" s="239"/>
    </row>
    <row r="61" spans="1:9" x14ac:dyDescent="0.25">
      <c r="A61" s="145"/>
      <c r="B61" s="130">
        <v>501</v>
      </c>
      <c r="C61" s="237" t="s">
        <v>313</v>
      </c>
      <c r="D61" s="237"/>
      <c r="E61" s="237"/>
      <c r="F61" s="237"/>
      <c r="G61" s="133">
        <v>100000000</v>
      </c>
      <c r="H61" s="237"/>
      <c r="I61" s="237"/>
    </row>
    <row r="62" spans="1:9" x14ac:dyDescent="0.25">
      <c r="A62" s="134">
        <v>1</v>
      </c>
      <c r="B62" s="135">
        <v>2130005010401</v>
      </c>
      <c r="C62" s="236" t="s">
        <v>313</v>
      </c>
      <c r="D62" s="236"/>
      <c r="E62" s="236"/>
      <c r="F62" s="236"/>
      <c r="G62" s="138">
        <v>100000000</v>
      </c>
      <c r="H62" s="139" t="s">
        <v>583</v>
      </c>
      <c r="I62" s="134" t="s">
        <v>265</v>
      </c>
    </row>
    <row r="63" spans="1:9" x14ac:dyDescent="0.25">
      <c r="A63" s="233" t="s">
        <v>12</v>
      </c>
      <c r="B63" s="233"/>
      <c r="C63" s="233"/>
      <c r="D63" s="233"/>
      <c r="E63" s="233"/>
      <c r="F63" s="233"/>
      <c r="G63" s="140">
        <v>100000000</v>
      </c>
      <c r="H63" s="236"/>
      <c r="I63" s="236"/>
    </row>
    <row r="64" spans="1:9" x14ac:dyDescent="0.25">
      <c r="A64" s="233" t="s">
        <v>302</v>
      </c>
      <c r="B64" s="233"/>
      <c r="C64" s="233"/>
      <c r="D64" s="133">
        <v>114414877.3</v>
      </c>
      <c r="E64" s="133">
        <v>48637080.340000004</v>
      </c>
      <c r="F64" s="133">
        <v>197000000</v>
      </c>
      <c r="G64" s="133">
        <v>220000000</v>
      </c>
      <c r="H64" s="236"/>
      <c r="I64" s="236"/>
    </row>
    <row r="65" spans="1:9" x14ac:dyDescent="0.25">
      <c r="A65" s="127">
        <v>3</v>
      </c>
      <c r="B65" s="237" t="s">
        <v>314</v>
      </c>
      <c r="C65" s="237"/>
      <c r="D65" s="237"/>
      <c r="E65" s="237"/>
      <c r="F65" s="237"/>
      <c r="G65" s="237"/>
      <c r="H65" s="237"/>
      <c r="I65" s="237"/>
    </row>
    <row r="66" spans="1:9" x14ac:dyDescent="0.25">
      <c r="A66" s="128"/>
      <c r="B66" s="238" t="s">
        <v>261</v>
      </c>
      <c r="C66" s="238"/>
      <c r="D66" s="238"/>
      <c r="E66" s="238"/>
      <c r="F66" s="238"/>
      <c r="G66" s="238"/>
      <c r="H66" s="238"/>
      <c r="I66" s="238"/>
    </row>
    <row r="67" spans="1:9" x14ac:dyDescent="0.25">
      <c r="A67" s="129"/>
      <c r="B67" s="130">
        <v>129</v>
      </c>
      <c r="C67" s="131" t="s">
        <v>315</v>
      </c>
      <c r="D67" s="132">
        <v>0</v>
      </c>
      <c r="E67" s="132">
        <v>0</v>
      </c>
      <c r="F67" s="132">
        <v>0</v>
      </c>
      <c r="G67" s="133">
        <v>5000000</v>
      </c>
      <c r="H67" s="237"/>
      <c r="I67" s="237"/>
    </row>
    <row r="68" spans="1:9" x14ac:dyDescent="0.25">
      <c r="A68" s="134">
        <v>1</v>
      </c>
      <c r="B68" s="135">
        <v>2060001290102</v>
      </c>
      <c r="C68" s="136" t="s">
        <v>316</v>
      </c>
      <c r="D68" s="137">
        <v>0</v>
      </c>
      <c r="E68" s="137">
        <v>0</v>
      </c>
      <c r="F68" s="137">
        <v>0</v>
      </c>
      <c r="G68" s="138">
        <v>5000000</v>
      </c>
      <c r="H68" s="134" t="s">
        <v>258</v>
      </c>
      <c r="I68" s="134"/>
    </row>
    <row r="69" spans="1:9" x14ac:dyDescent="0.25">
      <c r="A69" s="129"/>
      <c r="B69" s="130">
        <v>196</v>
      </c>
      <c r="C69" s="131" t="s">
        <v>272</v>
      </c>
      <c r="D69" s="132">
        <v>0</v>
      </c>
      <c r="E69" s="132">
        <v>0</v>
      </c>
      <c r="F69" s="133">
        <v>5000000</v>
      </c>
      <c r="G69" s="133">
        <v>5000000</v>
      </c>
      <c r="H69" s="237"/>
      <c r="I69" s="237"/>
    </row>
    <row r="70" spans="1:9" ht="37.799999999999997" x14ac:dyDescent="0.25">
      <c r="A70" s="134">
        <v>6</v>
      </c>
      <c r="B70" s="135">
        <v>2130001960302</v>
      </c>
      <c r="C70" s="136" t="s">
        <v>319</v>
      </c>
      <c r="D70" s="137">
        <v>0</v>
      </c>
      <c r="E70" s="137">
        <v>0</v>
      </c>
      <c r="F70" s="138">
        <v>5000000</v>
      </c>
      <c r="G70" s="138">
        <v>5000000</v>
      </c>
      <c r="H70" s="139" t="s">
        <v>583</v>
      </c>
      <c r="I70" s="134" t="s">
        <v>265</v>
      </c>
    </row>
    <row r="71" spans="1:9" x14ac:dyDescent="0.25">
      <c r="A71" s="129"/>
      <c r="B71" s="130">
        <v>197</v>
      </c>
      <c r="C71" s="131" t="s">
        <v>307</v>
      </c>
      <c r="D71" s="132">
        <v>0</v>
      </c>
      <c r="E71" s="132">
        <v>0</v>
      </c>
      <c r="F71" s="133">
        <v>5000000</v>
      </c>
      <c r="G71" s="133">
        <v>5000000</v>
      </c>
      <c r="H71" s="237"/>
      <c r="I71" s="237"/>
    </row>
    <row r="72" spans="1:9" x14ac:dyDescent="0.25">
      <c r="A72" s="134">
        <v>7</v>
      </c>
      <c r="B72" s="135">
        <v>2130001970301</v>
      </c>
      <c r="C72" s="136" t="s">
        <v>320</v>
      </c>
      <c r="D72" s="137">
        <v>0</v>
      </c>
      <c r="E72" s="137">
        <v>0</v>
      </c>
      <c r="F72" s="138">
        <v>2000000</v>
      </c>
      <c r="G72" s="138">
        <v>2000000</v>
      </c>
      <c r="H72" s="134" t="s">
        <v>258</v>
      </c>
      <c r="I72" s="134"/>
    </row>
    <row r="73" spans="1:9" ht="25.2" x14ac:dyDescent="0.25">
      <c r="A73" s="134">
        <v>8</v>
      </c>
      <c r="B73" s="135">
        <v>2130001970302</v>
      </c>
      <c r="C73" s="136" t="s">
        <v>321</v>
      </c>
      <c r="D73" s="137">
        <v>0</v>
      </c>
      <c r="E73" s="137">
        <v>0</v>
      </c>
      <c r="F73" s="138">
        <v>3000000</v>
      </c>
      <c r="G73" s="138">
        <v>3000000</v>
      </c>
      <c r="H73" s="134" t="s">
        <v>258</v>
      </c>
      <c r="I73" s="134"/>
    </row>
    <row r="74" spans="1:9" x14ac:dyDescent="0.25">
      <c r="A74" s="129"/>
      <c r="B74" s="130">
        <v>451</v>
      </c>
      <c r="C74" s="131" t="s">
        <v>275</v>
      </c>
      <c r="D74" s="133">
        <v>187970000</v>
      </c>
      <c r="E74" s="132">
        <v>0</v>
      </c>
      <c r="F74" s="133">
        <v>15000000</v>
      </c>
      <c r="G74" s="133">
        <v>15000000</v>
      </c>
      <c r="H74" s="237"/>
      <c r="I74" s="237"/>
    </row>
    <row r="75" spans="1:9" x14ac:dyDescent="0.25">
      <c r="A75" s="134">
        <v>9</v>
      </c>
      <c r="B75" s="135">
        <v>2130004510401</v>
      </c>
      <c r="C75" s="136" t="s">
        <v>322</v>
      </c>
      <c r="D75" s="138">
        <v>187970000</v>
      </c>
      <c r="E75" s="137">
        <v>0</v>
      </c>
      <c r="F75" s="138">
        <v>15000000</v>
      </c>
      <c r="G75" s="138">
        <v>15000000</v>
      </c>
      <c r="H75" s="139" t="s">
        <v>583</v>
      </c>
      <c r="I75" s="134" t="s">
        <v>265</v>
      </c>
    </row>
    <row r="76" spans="1:9" x14ac:dyDescent="0.25">
      <c r="A76" s="233" t="s">
        <v>12</v>
      </c>
      <c r="B76" s="233"/>
      <c r="C76" s="233"/>
      <c r="D76" s="140">
        <v>187970000</v>
      </c>
      <c r="E76" s="141">
        <v>0</v>
      </c>
      <c r="F76" s="140">
        <v>25000000</v>
      </c>
      <c r="G76" s="140">
        <v>30000000</v>
      </c>
      <c r="H76" s="240"/>
      <c r="I76" s="240"/>
    </row>
    <row r="77" spans="1:9" x14ac:dyDescent="0.25">
      <c r="A77" s="128"/>
      <c r="B77" s="238" t="s">
        <v>301</v>
      </c>
      <c r="C77" s="238"/>
      <c r="D77" s="238"/>
      <c r="E77" s="238"/>
      <c r="F77" s="238"/>
      <c r="G77" s="238"/>
      <c r="H77" s="238"/>
      <c r="I77" s="238"/>
    </row>
    <row r="78" spans="1:9" x14ac:dyDescent="0.25">
      <c r="A78" s="233" t="s">
        <v>12</v>
      </c>
      <c r="B78" s="233"/>
      <c r="C78" s="233"/>
      <c r="D78" s="233"/>
      <c r="E78" s="233"/>
      <c r="F78" s="233"/>
      <c r="G78" s="141">
        <v>0</v>
      </c>
      <c r="H78" s="236"/>
      <c r="I78" s="236"/>
    </row>
    <row r="79" spans="1:9" x14ac:dyDescent="0.25">
      <c r="A79" s="233" t="s">
        <v>302</v>
      </c>
      <c r="B79" s="233"/>
      <c r="C79" s="233"/>
      <c r="D79" s="133">
        <v>187970000</v>
      </c>
      <c r="E79" s="132">
        <v>0</v>
      </c>
      <c r="F79" s="133">
        <v>25000000</v>
      </c>
      <c r="G79" s="133">
        <v>30000000</v>
      </c>
      <c r="H79" s="236"/>
      <c r="I79" s="236"/>
    </row>
    <row r="80" spans="1:9" x14ac:dyDescent="0.25">
      <c r="A80" s="127">
        <v>4</v>
      </c>
      <c r="B80" s="237" t="s">
        <v>323</v>
      </c>
      <c r="C80" s="237"/>
      <c r="D80" s="237"/>
      <c r="E80" s="237"/>
      <c r="F80" s="237"/>
      <c r="G80" s="237"/>
      <c r="H80" s="237"/>
      <c r="I80" s="237"/>
    </row>
    <row r="81" spans="1:9" x14ac:dyDescent="0.25">
      <c r="A81" s="128"/>
      <c r="B81" s="238" t="s">
        <v>261</v>
      </c>
      <c r="C81" s="238"/>
      <c r="D81" s="238"/>
      <c r="E81" s="238"/>
      <c r="F81" s="238"/>
      <c r="G81" s="238"/>
      <c r="H81" s="238"/>
      <c r="I81" s="238"/>
    </row>
    <row r="82" spans="1:9" x14ac:dyDescent="0.25">
      <c r="A82" s="129"/>
      <c r="B82" s="130">
        <v>201</v>
      </c>
      <c r="C82" s="131" t="s">
        <v>324</v>
      </c>
      <c r="D82" s="133">
        <v>119970000</v>
      </c>
      <c r="E82" s="132">
        <v>0</v>
      </c>
      <c r="F82" s="133">
        <v>250000000</v>
      </c>
      <c r="G82" s="133">
        <v>250000000</v>
      </c>
      <c r="H82" s="237"/>
      <c r="I82" s="237"/>
    </row>
    <row r="83" spans="1:9" x14ac:dyDescent="0.25">
      <c r="A83" s="134">
        <v>1</v>
      </c>
      <c r="B83" s="135">
        <v>5060002010101</v>
      </c>
      <c r="C83" s="136" t="s">
        <v>325</v>
      </c>
      <c r="D83" s="138">
        <v>119970000</v>
      </c>
      <c r="E83" s="137">
        <v>0</v>
      </c>
      <c r="F83" s="138">
        <v>250000000</v>
      </c>
      <c r="G83" s="138">
        <v>250000000</v>
      </c>
      <c r="H83" s="134" t="s">
        <v>258</v>
      </c>
      <c r="I83" s="134"/>
    </row>
    <row r="84" spans="1:9" x14ac:dyDescent="0.25">
      <c r="A84" s="233" t="s">
        <v>12</v>
      </c>
      <c r="B84" s="233"/>
      <c r="C84" s="233"/>
      <c r="D84" s="140">
        <v>119970000</v>
      </c>
      <c r="E84" s="141">
        <v>0</v>
      </c>
      <c r="F84" s="140">
        <v>250000000</v>
      </c>
      <c r="G84" s="140">
        <v>250000000</v>
      </c>
      <c r="H84" s="240"/>
      <c r="I84" s="240"/>
    </row>
    <row r="85" spans="1:9" x14ac:dyDescent="0.25">
      <c r="A85" s="128"/>
      <c r="B85" s="238" t="s">
        <v>301</v>
      </c>
      <c r="C85" s="238"/>
      <c r="D85" s="238"/>
      <c r="E85" s="238"/>
      <c r="F85" s="238"/>
      <c r="G85" s="238"/>
      <c r="H85" s="238"/>
      <c r="I85" s="238"/>
    </row>
    <row r="86" spans="1:9" x14ac:dyDescent="0.25">
      <c r="A86" s="233" t="s">
        <v>12</v>
      </c>
      <c r="B86" s="233"/>
      <c r="C86" s="233"/>
      <c r="D86" s="233"/>
      <c r="E86" s="233"/>
      <c r="F86" s="233"/>
      <c r="G86" s="141">
        <v>0</v>
      </c>
      <c r="H86" s="236"/>
      <c r="I86" s="236"/>
    </row>
    <row r="87" spans="1:9" x14ac:dyDescent="0.25">
      <c r="A87" s="233" t="s">
        <v>302</v>
      </c>
      <c r="B87" s="233"/>
      <c r="C87" s="233"/>
      <c r="D87" s="133">
        <v>119970000</v>
      </c>
      <c r="E87" s="132">
        <v>0</v>
      </c>
      <c r="F87" s="133">
        <v>250000000</v>
      </c>
      <c r="G87" s="133">
        <v>250000000</v>
      </c>
      <c r="H87" s="236"/>
      <c r="I87" s="236"/>
    </row>
    <row r="88" spans="1:9" x14ac:dyDescent="0.25">
      <c r="A88" s="127">
        <v>5</v>
      </c>
      <c r="B88" s="237" t="s">
        <v>326</v>
      </c>
      <c r="C88" s="237"/>
      <c r="D88" s="237"/>
      <c r="E88" s="237"/>
      <c r="F88" s="237"/>
      <c r="G88" s="237"/>
      <c r="H88" s="237"/>
      <c r="I88" s="237"/>
    </row>
    <row r="89" spans="1:9" x14ac:dyDescent="0.25">
      <c r="A89" s="128"/>
      <c r="B89" s="238" t="s">
        <v>261</v>
      </c>
      <c r="C89" s="238"/>
      <c r="D89" s="238"/>
      <c r="E89" s="238"/>
      <c r="F89" s="238"/>
      <c r="G89" s="238"/>
      <c r="H89" s="238"/>
      <c r="I89" s="238"/>
    </row>
    <row r="90" spans="1:9" x14ac:dyDescent="0.25">
      <c r="A90" s="129"/>
      <c r="B90" s="130">
        <v>77</v>
      </c>
      <c r="C90" s="131" t="s">
        <v>327</v>
      </c>
      <c r="D90" s="132">
        <v>0</v>
      </c>
      <c r="E90" s="133">
        <v>857142.85</v>
      </c>
      <c r="F90" s="133">
        <v>2500000</v>
      </c>
      <c r="G90" s="132">
        <v>0</v>
      </c>
      <c r="H90" s="237"/>
      <c r="I90" s="237"/>
    </row>
    <row r="91" spans="1:9" x14ac:dyDescent="0.25">
      <c r="A91" s="134">
        <v>1</v>
      </c>
      <c r="B91" s="135">
        <v>2110000770101</v>
      </c>
      <c r="C91" s="136" t="s">
        <v>328</v>
      </c>
      <c r="D91" s="137">
        <v>0</v>
      </c>
      <c r="E91" s="138">
        <v>857142.85</v>
      </c>
      <c r="F91" s="137">
        <v>0</v>
      </c>
      <c r="G91" s="137">
        <v>0</v>
      </c>
      <c r="H91" s="139" t="s">
        <v>583</v>
      </c>
      <c r="I91" s="134" t="s">
        <v>265</v>
      </c>
    </row>
    <row r="92" spans="1:9" x14ac:dyDescent="0.25">
      <c r="A92" s="134">
        <v>2</v>
      </c>
      <c r="B92" s="135">
        <v>2110000770104</v>
      </c>
      <c r="C92" s="136" t="s">
        <v>330</v>
      </c>
      <c r="D92" s="137">
        <v>0</v>
      </c>
      <c r="E92" s="137">
        <v>0</v>
      </c>
      <c r="F92" s="138">
        <v>2500000</v>
      </c>
      <c r="G92" s="137">
        <v>0</v>
      </c>
      <c r="H92" s="139" t="s">
        <v>583</v>
      </c>
      <c r="I92" s="134" t="s">
        <v>265</v>
      </c>
    </row>
    <row r="93" spans="1:9" x14ac:dyDescent="0.25">
      <c r="A93" s="129"/>
      <c r="B93" s="130">
        <v>120</v>
      </c>
      <c r="C93" s="131" t="s">
        <v>331</v>
      </c>
      <c r="D93" s="133">
        <v>10000000</v>
      </c>
      <c r="E93" s="133">
        <v>41703928.57</v>
      </c>
      <c r="F93" s="133">
        <v>53500000</v>
      </c>
      <c r="G93" s="133">
        <v>70000000</v>
      </c>
      <c r="H93" s="237"/>
      <c r="I93" s="237"/>
    </row>
    <row r="94" spans="1:9" x14ac:dyDescent="0.25">
      <c r="A94" s="134">
        <v>5</v>
      </c>
      <c r="B94" s="135">
        <v>3130001200111</v>
      </c>
      <c r="C94" s="136" t="s">
        <v>332</v>
      </c>
      <c r="D94" s="138">
        <v>10000000</v>
      </c>
      <c r="E94" s="138">
        <v>7000000</v>
      </c>
      <c r="F94" s="138">
        <v>12000000</v>
      </c>
      <c r="G94" s="138">
        <v>11000000</v>
      </c>
      <c r="H94" s="134" t="s">
        <v>258</v>
      </c>
      <c r="I94" s="134"/>
    </row>
    <row r="95" spans="1:9" x14ac:dyDescent="0.25">
      <c r="A95" s="134">
        <v>6</v>
      </c>
      <c r="B95" s="135">
        <v>3130001200101</v>
      </c>
      <c r="C95" s="136" t="s">
        <v>333</v>
      </c>
      <c r="D95" s="137">
        <v>0</v>
      </c>
      <c r="E95" s="138">
        <v>2215000</v>
      </c>
      <c r="F95" s="138">
        <v>3500000</v>
      </c>
      <c r="G95" s="138">
        <v>3000000</v>
      </c>
      <c r="H95" s="139" t="s">
        <v>583</v>
      </c>
      <c r="I95" s="134" t="s">
        <v>265</v>
      </c>
    </row>
    <row r="96" spans="1:9" ht="37.799999999999997" x14ac:dyDescent="0.25">
      <c r="A96" s="134">
        <v>7</v>
      </c>
      <c r="B96" s="135">
        <v>3130001200102</v>
      </c>
      <c r="C96" s="136" t="s">
        <v>334</v>
      </c>
      <c r="D96" s="137">
        <v>0</v>
      </c>
      <c r="E96" s="138">
        <v>3500000</v>
      </c>
      <c r="F96" s="138">
        <v>3500000</v>
      </c>
      <c r="G96" s="138">
        <v>5000000</v>
      </c>
      <c r="H96" s="139" t="s">
        <v>583</v>
      </c>
      <c r="I96" s="134" t="s">
        <v>265</v>
      </c>
    </row>
    <row r="97" spans="1:9" x14ac:dyDescent="0.25">
      <c r="A97" s="134">
        <v>8</v>
      </c>
      <c r="B97" s="135">
        <v>3130001200103</v>
      </c>
      <c r="C97" s="136" t="s">
        <v>335</v>
      </c>
      <c r="D97" s="137">
        <v>0</v>
      </c>
      <c r="E97" s="138">
        <v>6942500</v>
      </c>
      <c r="F97" s="138">
        <v>8000000</v>
      </c>
      <c r="G97" s="138">
        <v>10000000</v>
      </c>
      <c r="H97" s="139" t="s">
        <v>583</v>
      </c>
      <c r="I97" s="134" t="s">
        <v>265</v>
      </c>
    </row>
    <row r="98" spans="1:9" x14ac:dyDescent="0.25">
      <c r="A98" s="134">
        <v>9</v>
      </c>
      <c r="B98" s="135">
        <v>3130001200104</v>
      </c>
      <c r="C98" s="136" t="s">
        <v>336</v>
      </c>
      <c r="D98" s="137">
        <v>0</v>
      </c>
      <c r="E98" s="138">
        <v>3571428.57</v>
      </c>
      <c r="F98" s="138">
        <v>4000000</v>
      </c>
      <c r="G98" s="137">
        <v>0</v>
      </c>
      <c r="H98" s="139" t="s">
        <v>583</v>
      </c>
      <c r="I98" s="134" t="s">
        <v>265</v>
      </c>
    </row>
    <row r="99" spans="1:9" x14ac:dyDescent="0.25">
      <c r="A99" s="134">
        <v>10</v>
      </c>
      <c r="B99" s="135">
        <v>3130001200105</v>
      </c>
      <c r="C99" s="136" t="s">
        <v>337</v>
      </c>
      <c r="D99" s="137">
        <v>0</v>
      </c>
      <c r="E99" s="137">
        <v>0</v>
      </c>
      <c r="F99" s="137">
        <v>0</v>
      </c>
      <c r="G99" s="138">
        <v>9000000</v>
      </c>
      <c r="H99" s="139" t="s">
        <v>583</v>
      </c>
      <c r="I99" s="134" t="s">
        <v>265</v>
      </c>
    </row>
    <row r="100" spans="1:9" x14ac:dyDescent="0.25">
      <c r="A100" s="134">
        <v>11</v>
      </c>
      <c r="B100" s="135">
        <v>3130001200106</v>
      </c>
      <c r="C100" s="136" t="s">
        <v>338</v>
      </c>
      <c r="D100" s="137">
        <v>0</v>
      </c>
      <c r="E100" s="137">
        <v>0</v>
      </c>
      <c r="F100" s="137">
        <v>0</v>
      </c>
      <c r="G100" s="137">
        <v>0</v>
      </c>
      <c r="H100" s="139" t="s">
        <v>583</v>
      </c>
      <c r="I100" s="134" t="s">
        <v>265</v>
      </c>
    </row>
    <row r="101" spans="1:9" ht="37.799999999999997" x14ac:dyDescent="0.25">
      <c r="A101" s="134">
        <v>12</v>
      </c>
      <c r="B101" s="135">
        <v>3130001200107</v>
      </c>
      <c r="C101" s="136" t="s">
        <v>339</v>
      </c>
      <c r="D101" s="137">
        <v>0</v>
      </c>
      <c r="E101" s="137">
        <v>0</v>
      </c>
      <c r="F101" s="137">
        <v>0</v>
      </c>
      <c r="G101" s="138">
        <v>8000000</v>
      </c>
      <c r="H101" s="139" t="s">
        <v>583</v>
      </c>
      <c r="I101" s="134" t="s">
        <v>265</v>
      </c>
    </row>
    <row r="102" spans="1:9" ht="25.2" x14ac:dyDescent="0.25">
      <c r="A102" s="134">
        <v>13</v>
      </c>
      <c r="B102" s="135">
        <v>3130001200108</v>
      </c>
      <c r="C102" s="136" t="s">
        <v>340</v>
      </c>
      <c r="D102" s="137">
        <v>0</v>
      </c>
      <c r="E102" s="138">
        <v>5000000</v>
      </c>
      <c r="F102" s="138">
        <v>5000000</v>
      </c>
      <c r="G102" s="138">
        <v>1000000</v>
      </c>
      <c r="H102" s="139" t="s">
        <v>583</v>
      </c>
      <c r="I102" s="134" t="s">
        <v>265</v>
      </c>
    </row>
    <row r="103" spans="1:9" x14ac:dyDescent="0.25">
      <c r="A103" s="134">
        <v>14</v>
      </c>
      <c r="B103" s="135">
        <v>3130001200109</v>
      </c>
      <c r="C103" s="136" t="s">
        <v>341</v>
      </c>
      <c r="D103" s="137">
        <v>0</v>
      </c>
      <c r="E103" s="138">
        <v>2000000</v>
      </c>
      <c r="F103" s="138">
        <v>2000000</v>
      </c>
      <c r="G103" s="138">
        <v>2000000</v>
      </c>
      <c r="H103" s="139" t="s">
        <v>583</v>
      </c>
      <c r="I103" s="134" t="s">
        <v>265</v>
      </c>
    </row>
    <row r="104" spans="1:9" x14ac:dyDescent="0.25">
      <c r="A104" s="134">
        <v>15</v>
      </c>
      <c r="B104" s="135">
        <v>3130001200110</v>
      </c>
      <c r="C104" s="136" t="s">
        <v>342</v>
      </c>
      <c r="D104" s="137">
        <v>0</v>
      </c>
      <c r="E104" s="138">
        <v>6000000</v>
      </c>
      <c r="F104" s="138">
        <v>8500000</v>
      </c>
      <c r="G104" s="138">
        <v>12000000</v>
      </c>
      <c r="H104" s="139" t="s">
        <v>583</v>
      </c>
      <c r="I104" s="134" t="s">
        <v>265</v>
      </c>
    </row>
    <row r="105" spans="1:9" x14ac:dyDescent="0.25">
      <c r="A105" s="134">
        <v>16</v>
      </c>
      <c r="B105" s="135">
        <v>3130001200128</v>
      </c>
      <c r="C105" s="136" t="s">
        <v>343</v>
      </c>
      <c r="D105" s="137">
        <v>0</v>
      </c>
      <c r="E105" s="138">
        <v>500000</v>
      </c>
      <c r="F105" s="138">
        <v>500000</v>
      </c>
      <c r="G105" s="137">
        <v>0</v>
      </c>
      <c r="H105" s="139" t="s">
        <v>583</v>
      </c>
      <c r="I105" s="134" t="s">
        <v>265</v>
      </c>
    </row>
    <row r="106" spans="1:9" x14ac:dyDescent="0.25">
      <c r="A106" s="134">
        <v>17</v>
      </c>
      <c r="B106" s="135">
        <v>3130001200132</v>
      </c>
      <c r="C106" s="136" t="s">
        <v>344</v>
      </c>
      <c r="D106" s="137">
        <v>0</v>
      </c>
      <c r="E106" s="138">
        <v>4975000</v>
      </c>
      <c r="F106" s="138">
        <v>6500000</v>
      </c>
      <c r="G106" s="138">
        <v>9000000</v>
      </c>
      <c r="H106" s="139" t="s">
        <v>583</v>
      </c>
      <c r="I106" s="134" t="s">
        <v>265</v>
      </c>
    </row>
    <row r="107" spans="1:9" x14ac:dyDescent="0.25">
      <c r="A107" s="233" t="s">
        <v>12</v>
      </c>
      <c r="B107" s="233"/>
      <c r="C107" s="233"/>
      <c r="D107" s="140">
        <v>10000000</v>
      </c>
      <c r="E107" s="140">
        <v>42561071.420000002</v>
      </c>
      <c r="F107" s="140">
        <v>56000000</v>
      </c>
      <c r="G107" s="140">
        <v>70000000</v>
      </c>
      <c r="H107" s="240"/>
      <c r="I107" s="240"/>
    </row>
    <row r="108" spans="1:9" x14ac:dyDescent="0.25">
      <c r="A108" s="128"/>
      <c r="B108" s="238" t="s">
        <v>301</v>
      </c>
      <c r="C108" s="238"/>
      <c r="D108" s="238"/>
      <c r="E108" s="238"/>
      <c r="F108" s="238"/>
      <c r="G108" s="238"/>
      <c r="H108" s="238"/>
      <c r="I108" s="238"/>
    </row>
    <row r="109" spans="1:9" x14ac:dyDescent="0.25">
      <c r="A109" s="233" t="s">
        <v>12</v>
      </c>
      <c r="B109" s="233"/>
      <c r="C109" s="233"/>
      <c r="D109" s="233"/>
      <c r="E109" s="233"/>
      <c r="F109" s="233"/>
      <c r="G109" s="141">
        <v>0</v>
      </c>
      <c r="H109" s="236"/>
      <c r="I109" s="236"/>
    </row>
    <row r="110" spans="1:9" x14ac:dyDescent="0.25">
      <c r="A110" s="233" t="s">
        <v>302</v>
      </c>
      <c r="B110" s="233"/>
      <c r="C110" s="233"/>
      <c r="D110" s="133">
        <v>10000000</v>
      </c>
      <c r="E110" s="133">
        <v>42561071.420000002</v>
      </c>
      <c r="F110" s="133">
        <v>56000000</v>
      </c>
      <c r="G110" s="133">
        <v>70000000</v>
      </c>
      <c r="H110" s="236"/>
      <c r="I110" s="236"/>
    </row>
    <row r="111" spans="1:9" x14ac:dyDescent="0.25">
      <c r="A111" s="127">
        <v>6</v>
      </c>
      <c r="B111" s="237" t="s">
        <v>345</v>
      </c>
      <c r="C111" s="237"/>
      <c r="D111" s="237"/>
      <c r="E111" s="237"/>
      <c r="F111" s="237"/>
      <c r="G111" s="237"/>
      <c r="H111" s="237"/>
      <c r="I111" s="237"/>
    </row>
    <row r="112" spans="1:9" x14ac:dyDescent="0.25">
      <c r="A112" s="128"/>
      <c r="B112" s="238" t="s">
        <v>261</v>
      </c>
      <c r="C112" s="238"/>
      <c r="D112" s="238"/>
      <c r="E112" s="238"/>
      <c r="F112" s="238"/>
      <c r="G112" s="238"/>
      <c r="H112" s="238"/>
      <c r="I112" s="238"/>
    </row>
    <row r="113" spans="1:9" x14ac:dyDescent="0.25">
      <c r="A113" s="129"/>
      <c r="B113" s="130">
        <v>371</v>
      </c>
      <c r="C113" s="131" t="s">
        <v>346</v>
      </c>
      <c r="D113" s="133">
        <v>224733934.13</v>
      </c>
      <c r="E113" s="133">
        <v>70487615.599999994</v>
      </c>
      <c r="F113" s="133">
        <v>150000000</v>
      </c>
      <c r="G113" s="133">
        <v>160000000</v>
      </c>
      <c r="H113" s="237"/>
      <c r="I113" s="237"/>
    </row>
    <row r="114" spans="1:9" x14ac:dyDescent="0.25">
      <c r="A114" s="134">
        <v>1</v>
      </c>
      <c r="B114" s="135">
        <v>2130003710401</v>
      </c>
      <c r="C114" s="136" t="s">
        <v>346</v>
      </c>
      <c r="D114" s="138">
        <v>224733934.13</v>
      </c>
      <c r="E114" s="138">
        <v>70487615.599999994</v>
      </c>
      <c r="F114" s="138">
        <v>150000000</v>
      </c>
      <c r="G114" s="138">
        <v>160000000</v>
      </c>
      <c r="H114" s="134" t="s">
        <v>258</v>
      </c>
      <c r="I114" s="134"/>
    </row>
    <row r="115" spans="1:9" x14ac:dyDescent="0.25">
      <c r="A115" s="129"/>
      <c r="B115" s="130">
        <v>372</v>
      </c>
      <c r="C115" s="131" t="s">
        <v>347</v>
      </c>
      <c r="D115" s="133">
        <v>434445148.58999997</v>
      </c>
      <c r="E115" s="133">
        <v>322584814.83999997</v>
      </c>
      <c r="F115" s="133">
        <v>700000000</v>
      </c>
      <c r="G115" s="133">
        <v>375000000</v>
      </c>
      <c r="H115" s="237"/>
      <c r="I115" s="237"/>
    </row>
    <row r="116" spans="1:9" x14ac:dyDescent="0.25">
      <c r="A116" s="134">
        <v>2</v>
      </c>
      <c r="B116" s="135">
        <v>2130003720401</v>
      </c>
      <c r="C116" s="136" t="s">
        <v>348</v>
      </c>
      <c r="D116" s="138">
        <v>434445148.58999997</v>
      </c>
      <c r="E116" s="138">
        <v>322584814.83999997</v>
      </c>
      <c r="F116" s="138">
        <v>700000000</v>
      </c>
      <c r="G116" s="138">
        <v>375000000</v>
      </c>
      <c r="H116" s="134" t="s">
        <v>258</v>
      </c>
      <c r="I116" s="134"/>
    </row>
    <row r="117" spans="1:9" x14ac:dyDescent="0.25">
      <c r="A117" s="129"/>
      <c r="B117" s="130">
        <v>373</v>
      </c>
      <c r="C117" s="131" t="s">
        <v>349</v>
      </c>
      <c r="D117" s="133">
        <v>20841960.899999999</v>
      </c>
      <c r="E117" s="133">
        <v>15955146.82</v>
      </c>
      <c r="F117" s="133">
        <v>40000000</v>
      </c>
      <c r="G117" s="133">
        <v>178000000</v>
      </c>
      <c r="H117" s="237"/>
      <c r="I117" s="237"/>
    </row>
    <row r="118" spans="1:9" x14ac:dyDescent="0.25">
      <c r="A118" s="134">
        <v>3</v>
      </c>
      <c r="B118" s="135">
        <v>2130003730401</v>
      </c>
      <c r="C118" s="136" t="s">
        <v>350</v>
      </c>
      <c r="D118" s="138">
        <v>6432639.4000000004</v>
      </c>
      <c r="E118" s="138">
        <v>3847180.82</v>
      </c>
      <c r="F118" s="138">
        <v>10000000</v>
      </c>
      <c r="G118" s="138">
        <v>15000000</v>
      </c>
      <c r="H118" s="134" t="s">
        <v>258</v>
      </c>
      <c r="I118" s="134"/>
    </row>
    <row r="119" spans="1:9" x14ac:dyDescent="0.25">
      <c r="A119" s="134">
        <v>4</v>
      </c>
      <c r="B119" s="135">
        <v>2130003730402</v>
      </c>
      <c r="C119" s="136" t="s">
        <v>351</v>
      </c>
      <c r="D119" s="138">
        <v>14409321.5</v>
      </c>
      <c r="E119" s="138">
        <v>12107966</v>
      </c>
      <c r="F119" s="138">
        <v>30000000</v>
      </c>
      <c r="G119" s="138">
        <v>43000000</v>
      </c>
      <c r="H119" s="134" t="s">
        <v>258</v>
      </c>
      <c r="I119" s="134"/>
    </row>
    <row r="120" spans="1:9" ht="25.2" x14ac:dyDescent="0.25">
      <c r="A120" s="134">
        <v>5</v>
      </c>
      <c r="B120" s="135">
        <v>2130003730409</v>
      </c>
      <c r="C120" s="136" t="s">
        <v>352</v>
      </c>
      <c r="D120" s="137">
        <v>0</v>
      </c>
      <c r="E120" s="137">
        <v>0</v>
      </c>
      <c r="F120" s="137">
        <v>0</v>
      </c>
      <c r="G120" s="138">
        <v>120000000</v>
      </c>
      <c r="H120" s="139" t="s">
        <v>583</v>
      </c>
      <c r="I120" s="134" t="s">
        <v>265</v>
      </c>
    </row>
    <row r="121" spans="1:9" x14ac:dyDescent="0.25">
      <c r="A121" s="129"/>
      <c r="B121" s="130">
        <v>374</v>
      </c>
      <c r="C121" s="131" t="s">
        <v>307</v>
      </c>
      <c r="D121" s="133">
        <v>4375200</v>
      </c>
      <c r="E121" s="132">
        <v>0</v>
      </c>
      <c r="F121" s="132">
        <v>0</v>
      </c>
      <c r="G121" s="133">
        <v>17000000</v>
      </c>
      <c r="H121" s="237"/>
      <c r="I121" s="237"/>
    </row>
    <row r="122" spans="1:9" x14ac:dyDescent="0.25">
      <c r="A122" s="134">
        <v>6</v>
      </c>
      <c r="B122" s="135">
        <v>2130003740401</v>
      </c>
      <c r="C122" s="136" t="s">
        <v>353</v>
      </c>
      <c r="D122" s="138">
        <v>4375200</v>
      </c>
      <c r="E122" s="137">
        <v>0</v>
      </c>
      <c r="F122" s="137">
        <v>0</v>
      </c>
      <c r="G122" s="138">
        <v>12000000</v>
      </c>
      <c r="H122" s="134" t="s">
        <v>258</v>
      </c>
      <c r="I122" s="134"/>
    </row>
    <row r="123" spans="1:9" ht="25.2" x14ac:dyDescent="0.25">
      <c r="A123" s="134">
        <v>7</v>
      </c>
      <c r="B123" s="135">
        <v>2130003740406</v>
      </c>
      <c r="C123" s="136" t="s">
        <v>354</v>
      </c>
      <c r="D123" s="137">
        <v>0</v>
      </c>
      <c r="E123" s="137">
        <v>0</v>
      </c>
      <c r="F123" s="137">
        <v>0</v>
      </c>
      <c r="G123" s="138">
        <v>5000000</v>
      </c>
      <c r="H123" s="139" t="s">
        <v>583</v>
      </c>
      <c r="I123" s="134" t="s">
        <v>355</v>
      </c>
    </row>
    <row r="124" spans="1:9" x14ac:dyDescent="0.25">
      <c r="A124" s="233" t="s">
        <v>12</v>
      </c>
      <c r="B124" s="233"/>
      <c r="C124" s="233"/>
      <c r="D124" s="140">
        <v>684396243.62</v>
      </c>
      <c r="E124" s="140">
        <v>409027577.25999999</v>
      </c>
      <c r="F124" s="140">
        <v>890000000</v>
      </c>
      <c r="G124" s="140">
        <v>730000000</v>
      </c>
      <c r="H124" s="240"/>
      <c r="I124" s="240"/>
    </row>
    <row r="125" spans="1:9" x14ac:dyDescent="0.25">
      <c r="A125" s="128"/>
      <c r="B125" s="238" t="s">
        <v>301</v>
      </c>
      <c r="C125" s="238"/>
      <c r="D125" s="238"/>
      <c r="E125" s="238"/>
      <c r="F125" s="238"/>
      <c r="G125" s="238"/>
      <c r="H125" s="238"/>
      <c r="I125" s="238"/>
    </row>
    <row r="126" spans="1:9" x14ac:dyDescent="0.25">
      <c r="A126" s="233" t="s">
        <v>12</v>
      </c>
      <c r="B126" s="233"/>
      <c r="C126" s="233"/>
      <c r="D126" s="233"/>
      <c r="E126" s="233"/>
      <c r="F126" s="233"/>
      <c r="G126" s="141">
        <v>0</v>
      </c>
      <c r="H126" s="236"/>
      <c r="I126" s="236"/>
    </row>
    <row r="127" spans="1:9" x14ac:dyDescent="0.25">
      <c r="A127" s="233" t="s">
        <v>302</v>
      </c>
      <c r="B127" s="233"/>
      <c r="C127" s="233"/>
      <c r="D127" s="133">
        <v>684396243.62</v>
      </c>
      <c r="E127" s="133">
        <v>409027577.25999999</v>
      </c>
      <c r="F127" s="133">
        <v>890000000</v>
      </c>
      <c r="G127" s="133">
        <v>730000000</v>
      </c>
      <c r="H127" s="236"/>
      <c r="I127" s="236"/>
    </row>
    <row r="128" spans="1:9" x14ac:dyDescent="0.25">
      <c r="A128" s="127">
        <v>7</v>
      </c>
      <c r="B128" s="237" t="s">
        <v>356</v>
      </c>
      <c r="C128" s="237"/>
      <c r="D128" s="237"/>
      <c r="E128" s="237"/>
      <c r="F128" s="237"/>
      <c r="G128" s="237"/>
      <c r="H128" s="237"/>
      <c r="I128" s="237"/>
    </row>
    <row r="129" spans="1:9" x14ac:dyDescent="0.25">
      <c r="A129" s="128"/>
      <c r="B129" s="238" t="s">
        <v>261</v>
      </c>
      <c r="C129" s="238"/>
      <c r="D129" s="238"/>
      <c r="E129" s="238"/>
      <c r="F129" s="238"/>
      <c r="G129" s="238"/>
      <c r="H129" s="238"/>
      <c r="I129" s="238"/>
    </row>
    <row r="130" spans="1:9" x14ac:dyDescent="0.25">
      <c r="A130" s="129"/>
      <c r="B130" s="130">
        <v>405</v>
      </c>
      <c r="C130" s="131" t="s">
        <v>272</v>
      </c>
      <c r="D130" s="133">
        <v>462000</v>
      </c>
      <c r="E130" s="132">
        <v>0</v>
      </c>
      <c r="F130" s="133">
        <v>4180000</v>
      </c>
      <c r="G130" s="133">
        <v>6000000</v>
      </c>
      <c r="H130" s="237"/>
      <c r="I130" s="237"/>
    </row>
    <row r="131" spans="1:9" x14ac:dyDescent="0.25">
      <c r="A131" s="134">
        <v>1</v>
      </c>
      <c r="B131" s="135">
        <v>2130004050401</v>
      </c>
      <c r="C131" s="136" t="s">
        <v>357</v>
      </c>
      <c r="D131" s="137">
        <v>0</v>
      </c>
      <c r="E131" s="137">
        <v>0</v>
      </c>
      <c r="F131" s="137">
        <v>0</v>
      </c>
      <c r="G131" s="137">
        <v>0</v>
      </c>
      <c r="H131" s="134" t="s">
        <v>258</v>
      </c>
      <c r="I131" s="134"/>
    </row>
    <row r="132" spans="1:9" ht="37.799999999999997" x14ac:dyDescent="0.25">
      <c r="A132" s="134">
        <v>2</v>
      </c>
      <c r="B132" s="135">
        <v>2130004050402</v>
      </c>
      <c r="C132" s="136" t="s">
        <v>358</v>
      </c>
      <c r="D132" s="138">
        <v>462000</v>
      </c>
      <c r="E132" s="137">
        <v>0</v>
      </c>
      <c r="F132" s="138">
        <v>2180000</v>
      </c>
      <c r="G132" s="137">
        <v>0</v>
      </c>
      <c r="H132" s="134" t="s">
        <v>258</v>
      </c>
      <c r="I132" s="134"/>
    </row>
    <row r="133" spans="1:9" ht="25.2" x14ac:dyDescent="0.25">
      <c r="A133" s="134">
        <v>3</v>
      </c>
      <c r="B133" s="135">
        <v>2130004050407</v>
      </c>
      <c r="C133" s="136" t="s">
        <v>359</v>
      </c>
      <c r="D133" s="137">
        <v>0</v>
      </c>
      <c r="E133" s="137">
        <v>0</v>
      </c>
      <c r="F133" s="138">
        <v>2000000</v>
      </c>
      <c r="G133" s="138">
        <v>6000000</v>
      </c>
      <c r="H133" s="139" t="s">
        <v>583</v>
      </c>
      <c r="I133" s="134" t="s">
        <v>265</v>
      </c>
    </row>
    <row r="134" spans="1:9" x14ac:dyDescent="0.25">
      <c r="A134" s="233" t="s">
        <v>12</v>
      </c>
      <c r="B134" s="233"/>
      <c r="C134" s="233"/>
      <c r="D134" s="140">
        <v>462000</v>
      </c>
      <c r="E134" s="141">
        <v>0</v>
      </c>
      <c r="F134" s="140">
        <v>4180000</v>
      </c>
      <c r="G134" s="140">
        <v>6000000</v>
      </c>
      <c r="H134" s="240"/>
      <c r="I134" s="240"/>
    </row>
    <row r="135" spans="1:9" x14ac:dyDescent="0.25">
      <c r="A135" s="128"/>
      <c r="B135" s="238" t="s">
        <v>301</v>
      </c>
      <c r="C135" s="238"/>
      <c r="D135" s="238"/>
      <c r="E135" s="238"/>
      <c r="F135" s="238"/>
      <c r="G135" s="238"/>
      <c r="H135" s="238"/>
      <c r="I135" s="238"/>
    </row>
    <row r="136" spans="1:9" x14ac:dyDescent="0.25">
      <c r="A136" s="233" t="s">
        <v>12</v>
      </c>
      <c r="B136" s="233"/>
      <c r="C136" s="233"/>
      <c r="D136" s="233"/>
      <c r="E136" s="233"/>
      <c r="F136" s="233"/>
      <c r="G136" s="141">
        <v>0</v>
      </c>
      <c r="H136" s="236"/>
      <c r="I136" s="236"/>
    </row>
    <row r="137" spans="1:9" x14ac:dyDescent="0.25">
      <c r="A137" s="233" t="s">
        <v>302</v>
      </c>
      <c r="B137" s="233"/>
      <c r="C137" s="233"/>
      <c r="D137" s="133">
        <v>462000</v>
      </c>
      <c r="E137" s="132">
        <v>0</v>
      </c>
      <c r="F137" s="133">
        <v>4180000</v>
      </c>
      <c r="G137" s="133">
        <v>6000000</v>
      </c>
      <c r="H137" s="236"/>
      <c r="I137" s="236"/>
    </row>
    <row r="138" spans="1:9" x14ac:dyDescent="0.25">
      <c r="A138" s="127">
        <v>8</v>
      </c>
      <c r="B138" s="237" t="s">
        <v>360</v>
      </c>
      <c r="C138" s="237"/>
      <c r="D138" s="237"/>
      <c r="E138" s="237"/>
      <c r="F138" s="237"/>
      <c r="G138" s="237"/>
      <c r="H138" s="237"/>
      <c r="I138" s="237"/>
    </row>
    <row r="139" spans="1:9" x14ac:dyDescent="0.25">
      <c r="A139" s="128"/>
      <c r="B139" s="238" t="s">
        <v>261</v>
      </c>
      <c r="C139" s="238"/>
      <c r="D139" s="238"/>
      <c r="E139" s="238"/>
      <c r="F139" s="238"/>
      <c r="G139" s="238"/>
      <c r="H139" s="238"/>
      <c r="I139" s="238"/>
    </row>
    <row r="140" spans="1:9" x14ac:dyDescent="0.25">
      <c r="A140" s="129"/>
      <c r="B140" s="130">
        <v>151</v>
      </c>
      <c r="C140" s="131" t="s">
        <v>361</v>
      </c>
      <c r="D140" s="133">
        <v>150387629.24000001</v>
      </c>
      <c r="E140" s="132">
        <v>0</v>
      </c>
      <c r="F140" s="132">
        <v>0</v>
      </c>
      <c r="G140" s="132">
        <v>0</v>
      </c>
      <c r="H140" s="237"/>
      <c r="I140" s="237"/>
    </row>
    <row r="141" spans="1:9" x14ac:dyDescent="0.25">
      <c r="A141" s="134">
        <v>1</v>
      </c>
      <c r="B141" s="135">
        <v>1010001510201</v>
      </c>
      <c r="C141" s="136" t="s">
        <v>362</v>
      </c>
      <c r="D141" s="137">
        <v>0</v>
      </c>
      <c r="E141" s="137">
        <v>0</v>
      </c>
      <c r="F141" s="137">
        <v>0</v>
      </c>
      <c r="G141" s="137">
        <v>0</v>
      </c>
      <c r="H141" s="139" t="s">
        <v>583</v>
      </c>
      <c r="I141" s="134" t="s">
        <v>265</v>
      </c>
    </row>
    <row r="142" spans="1:9" ht="25.2" x14ac:dyDescent="0.25">
      <c r="A142" s="134">
        <v>2</v>
      </c>
      <c r="B142" s="135">
        <v>1010001510202</v>
      </c>
      <c r="C142" s="136" t="s">
        <v>363</v>
      </c>
      <c r="D142" s="138">
        <v>150387629.24000001</v>
      </c>
      <c r="E142" s="137">
        <v>0</v>
      </c>
      <c r="F142" s="137">
        <v>0</v>
      </c>
      <c r="G142" s="137">
        <v>0</v>
      </c>
      <c r="H142" s="139" t="s">
        <v>583</v>
      </c>
      <c r="I142" s="134" t="s">
        <v>265</v>
      </c>
    </row>
    <row r="143" spans="1:9" x14ac:dyDescent="0.25">
      <c r="A143" s="129"/>
      <c r="B143" s="130">
        <v>412</v>
      </c>
      <c r="C143" s="131" t="s">
        <v>364</v>
      </c>
      <c r="D143" s="133">
        <v>5422127.4500000002</v>
      </c>
      <c r="E143" s="133">
        <v>459784722.61000001</v>
      </c>
      <c r="F143" s="133">
        <v>2125000000</v>
      </c>
      <c r="G143" s="133">
        <v>1647906813</v>
      </c>
      <c r="H143" s="237"/>
      <c r="I143" s="237"/>
    </row>
    <row r="144" spans="1:9" x14ac:dyDescent="0.25">
      <c r="A144" s="134">
        <v>3</v>
      </c>
      <c r="B144" s="135">
        <v>1010004120301</v>
      </c>
      <c r="C144" s="136" t="s">
        <v>365</v>
      </c>
      <c r="D144" s="138">
        <v>5422127.4500000002</v>
      </c>
      <c r="E144" s="138">
        <v>3314000</v>
      </c>
      <c r="F144" s="138">
        <v>25000000</v>
      </c>
      <c r="G144" s="137">
        <v>0</v>
      </c>
      <c r="H144" s="134" t="s">
        <v>258</v>
      </c>
      <c r="I144" s="134"/>
    </row>
    <row r="145" spans="1:9" x14ac:dyDescent="0.25">
      <c r="A145" s="134">
        <v>4</v>
      </c>
      <c r="B145" s="135">
        <v>1010004120305</v>
      </c>
      <c r="C145" s="136" t="s">
        <v>366</v>
      </c>
      <c r="D145" s="137">
        <v>0</v>
      </c>
      <c r="E145" s="137">
        <v>0</v>
      </c>
      <c r="F145" s="137">
        <v>0</v>
      </c>
      <c r="G145" s="137">
        <v>0</v>
      </c>
      <c r="H145" s="139" t="s">
        <v>583</v>
      </c>
      <c r="I145" s="134" t="s">
        <v>265</v>
      </c>
    </row>
    <row r="146" spans="1:9" x14ac:dyDescent="0.25">
      <c r="A146" s="134">
        <v>5</v>
      </c>
      <c r="B146" s="135">
        <v>1010004120306</v>
      </c>
      <c r="C146" s="136" t="s">
        <v>367</v>
      </c>
      <c r="D146" s="137">
        <v>0</v>
      </c>
      <c r="E146" s="138">
        <v>456470722.61000001</v>
      </c>
      <c r="F146" s="138">
        <v>1000000000</v>
      </c>
      <c r="G146" s="138">
        <v>520306813</v>
      </c>
      <c r="H146" s="139" t="s">
        <v>583</v>
      </c>
      <c r="I146" s="134" t="s">
        <v>265</v>
      </c>
    </row>
    <row r="147" spans="1:9" x14ac:dyDescent="0.25">
      <c r="A147" s="134">
        <v>6</v>
      </c>
      <c r="B147" s="135">
        <v>1010004120309</v>
      </c>
      <c r="C147" s="136" t="s">
        <v>368</v>
      </c>
      <c r="D147" s="137">
        <v>0</v>
      </c>
      <c r="E147" s="137">
        <v>0</v>
      </c>
      <c r="F147" s="137">
        <v>0</v>
      </c>
      <c r="G147" s="137">
        <v>0</v>
      </c>
      <c r="H147" s="139" t="s">
        <v>583</v>
      </c>
      <c r="I147" s="134" t="s">
        <v>265</v>
      </c>
    </row>
    <row r="148" spans="1:9" x14ac:dyDescent="0.25">
      <c r="A148" s="134">
        <v>7</v>
      </c>
      <c r="B148" s="135">
        <v>1010004120307</v>
      </c>
      <c r="C148" s="136" t="s">
        <v>369</v>
      </c>
      <c r="D148" s="137">
        <v>0</v>
      </c>
      <c r="E148" s="137">
        <v>0</v>
      </c>
      <c r="F148" s="137">
        <v>0</v>
      </c>
      <c r="G148" s="137">
        <v>0</v>
      </c>
      <c r="H148" s="139" t="s">
        <v>583</v>
      </c>
      <c r="I148" s="134" t="s">
        <v>265</v>
      </c>
    </row>
    <row r="149" spans="1:9" x14ac:dyDescent="0.25">
      <c r="A149" s="134">
        <v>8</v>
      </c>
      <c r="B149" s="135">
        <v>1010004120308</v>
      </c>
      <c r="C149" s="136" t="s">
        <v>370</v>
      </c>
      <c r="D149" s="137">
        <v>0</v>
      </c>
      <c r="E149" s="137">
        <v>0</v>
      </c>
      <c r="F149" s="138">
        <v>1000000000</v>
      </c>
      <c r="G149" s="138">
        <v>100000000</v>
      </c>
      <c r="H149" s="139" t="s">
        <v>583</v>
      </c>
      <c r="I149" s="134" t="s">
        <v>265</v>
      </c>
    </row>
    <row r="150" spans="1:9" x14ac:dyDescent="0.25">
      <c r="A150" s="134">
        <v>9</v>
      </c>
      <c r="B150" s="135">
        <v>1010004120310</v>
      </c>
      <c r="C150" s="136" t="s">
        <v>371</v>
      </c>
      <c r="D150" s="137">
        <v>0</v>
      </c>
      <c r="E150" s="137">
        <v>0</v>
      </c>
      <c r="F150" s="138">
        <v>100000000</v>
      </c>
      <c r="G150" s="138">
        <v>1000000000</v>
      </c>
      <c r="H150" s="139" t="s">
        <v>583</v>
      </c>
      <c r="I150" s="134" t="s">
        <v>265</v>
      </c>
    </row>
    <row r="151" spans="1:9" x14ac:dyDescent="0.25">
      <c r="A151" s="134">
        <v>10</v>
      </c>
      <c r="B151" s="135">
        <v>1010004120312</v>
      </c>
      <c r="C151" s="136" t="s">
        <v>372</v>
      </c>
      <c r="D151" s="137">
        <v>0</v>
      </c>
      <c r="E151" s="137">
        <v>0</v>
      </c>
      <c r="F151" s="137">
        <v>0</v>
      </c>
      <c r="G151" s="138">
        <v>450000</v>
      </c>
      <c r="H151" s="139" t="s">
        <v>583</v>
      </c>
      <c r="I151" s="134" t="s">
        <v>265</v>
      </c>
    </row>
    <row r="152" spans="1:9" x14ac:dyDescent="0.25">
      <c r="A152" s="134">
        <v>11</v>
      </c>
      <c r="B152" s="135">
        <v>1010004120313</v>
      </c>
      <c r="C152" s="136" t="s">
        <v>373</v>
      </c>
      <c r="D152" s="137">
        <v>0</v>
      </c>
      <c r="E152" s="137">
        <v>0</v>
      </c>
      <c r="F152" s="137">
        <v>0</v>
      </c>
      <c r="G152" s="138">
        <v>7000000</v>
      </c>
      <c r="H152" s="139" t="s">
        <v>583</v>
      </c>
      <c r="I152" s="134" t="s">
        <v>265</v>
      </c>
    </row>
    <row r="153" spans="1:9" x14ac:dyDescent="0.25">
      <c r="A153" s="134">
        <v>12</v>
      </c>
      <c r="B153" s="135">
        <v>1010004120314</v>
      </c>
      <c r="C153" s="136" t="s">
        <v>374</v>
      </c>
      <c r="D153" s="137">
        <v>0</v>
      </c>
      <c r="E153" s="137">
        <v>0</v>
      </c>
      <c r="F153" s="137">
        <v>0</v>
      </c>
      <c r="G153" s="138">
        <v>2000000</v>
      </c>
      <c r="H153" s="139" t="s">
        <v>583</v>
      </c>
      <c r="I153" s="134" t="s">
        <v>265</v>
      </c>
    </row>
    <row r="154" spans="1:9" x14ac:dyDescent="0.25">
      <c r="A154" s="134">
        <v>13</v>
      </c>
      <c r="B154" s="135">
        <v>1010004120315</v>
      </c>
      <c r="C154" s="136" t="s">
        <v>375</v>
      </c>
      <c r="D154" s="137">
        <v>0</v>
      </c>
      <c r="E154" s="137">
        <v>0</v>
      </c>
      <c r="F154" s="137">
        <v>0</v>
      </c>
      <c r="G154" s="138">
        <v>4000000</v>
      </c>
      <c r="H154" s="139" t="s">
        <v>583</v>
      </c>
      <c r="I154" s="134" t="s">
        <v>265</v>
      </c>
    </row>
    <row r="155" spans="1:9" x14ac:dyDescent="0.25">
      <c r="A155" s="134">
        <v>14</v>
      </c>
      <c r="B155" s="135">
        <v>1010004120316</v>
      </c>
      <c r="C155" s="136" t="s">
        <v>376</v>
      </c>
      <c r="D155" s="137">
        <v>0</v>
      </c>
      <c r="E155" s="137">
        <v>0</v>
      </c>
      <c r="F155" s="137">
        <v>0</v>
      </c>
      <c r="G155" s="138">
        <v>1200000</v>
      </c>
      <c r="H155" s="139" t="s">
        <v>583</v>
      </c>
      <c r="I155" s="134" t="s">
        <v>265</v>
      </c>
    </row>
    <row r="156" spans="1:9" x14ac:dyDescent="0.25">
      <c r="A156" s="134">
        <v>15</v>
      </c>
      <c r="B156" s="135">
        <v>1010004120317</v>
      </c>
      <c r="C156" s="136" t="s">
        <v>377</v>
      </c>
      <c r="D156" s="137">
        <v>0</v>
      </c>
      <c r="E156" s="137">
        <v>0</v>
      </c>
      <c r="F156" s="137">
        <v>0</v>
      </c>
      <c r="G156" s="138">
        <v>2000000</v>
      </c>
      <c r="H156" s="139" t="s">
        <v>583</v>
      </c>
      <c r="I156" s="134" t="s">
        <v>265</v>
      </c>
    </row>
    <row r="157" spans="1:9" x14ac:dyDescent="0.25">
      <c r="A157" s="134">
        <v>16</v>
      </c>
      <c r="B157" s="135">
        <v>1010004120318</v>
      </c>
      <c r="C157" s="136" t="s">
        <v>378</v>
      </c>
      <c r="D157" s="137">
        <v>0</v>
      </c>
      <c r="E157" s="137">
        <v>0</v>
      </c>
      <c r="F157" s="137">
        <v>0</v>
      </c>
      <c r="G157" s="138">
        <v>600000</v>
      </c>
      <c r="H157" s="139" t="s">
        <v>583</v>
      </c>
      <c r="I157" s="134" t="s">
        <v>265</v>
      </c>
    </row>
    <row r="158" spans="1:9" x14ac:dyDescent="0.25">
      <c r="A158" s="134">
        <v>17</v>
      </c>
      <c r="B158" s="135">
        <v>1010004120319</v>
      </c>
      <c r="C158" s="136" t="s">
        <v>379</v>
      </c>
      <c r="D158" s="137">
        <v>0</v>
      </c>
      <c r="E158" s="137">
        <v>0</v>
      </c>
      <c r="F158" s="137">
        <v>0</v>
      </c>
      <c r="G158" s="138">
        <v>500000</v>
      </c>
      <c r="H158" s="139" t="s">
        <v>583</v>
      </c>
      <c r="I158" s="134" t="s">
        <v>265</v>
      </c>
    </row>
    <row r="159" spans="1:9" x14ac:dyDescent="0.25">
      <c r="A159" s="134">
        <v>18</v>
      </c>
      <c r="B159" s="135">
        <v>1010004120320</v>
      </c>
      <c r="C159" s="136" t="s">
        <v>380</v>
      </c>
      <c r="D159" s="137">
        <v>0</v>
      </c>
      <c r="E159" s="137">
        <v>0</v>
      </c>
      <c r="F159" s="137">
        <v>0</v>
      </c>
      <c r="G159" s="138">
        <v>1050000</v>
      </c>
      <c r="H159" s="139" t="s">
        <v>583</v>
      </c>
      <c r="I159" s="134" t="s">
        <v>265</v>
      </c>
    </row>
    <row r="160" spans="1:9" x14ac:dyDescent="0.25">
      <c r="A160" s="134">
        <v>19</v>
      </c>
      <c r="B160" s="135">
        <v>1010004120321</v>
      </c>
      <c r="C160" s="136" t="s">
        <v>381</v>
      </c>
      <c r="D160" s="137">
        <v>0</v>
      </c>
      <c r="E160" s="137">
        <v>0</v>
      </c>
      <c r="F160" s="137">
        <v>0</v>
      </c>
      <c r="G160" s="138">
        <v>500000</v>
      </c>
      <c r="H160" s="139" t="s">
        <v>583</v>
      </c>
      <c r="I160" s="134" t="s">
        <v>265</v>
      </c>
    </row>
    <row r="161" spans="1:9" x14ac:dyDescent="0.25">
      <c r="A161" s="134">
        <v>20</v>
      </c>
      <c r="B161" s="135">
        <v>1010004120322</v>
      </c>
      <c r="C161" s="136" t="s">
        <v>382</v>
      </c>
      <c r="D161" s="137">
        <v>0</v>
      </c>
      <c r="E161" s="137">
        <v>0</v>
      </c>
      <c r="F161" s="137">
        <v>0</v>
      </c>
      <c r="G161" s="138">
        <v>5000000</v>
      </c>
      <c r="H161" s="139" t="s">
        <v>583</v>
      </c>
      <c r="I161" s="134" t="s">
        <v>265</v>
      </c>
    </row>
    <row r="162" spans="1:9" x14ac:dyDescent="0.25">
      <c r="A162" s="134">
        <v>21</v>
      </c>
      <c r="B162" s="135">
        <v>1010004120323</v>
      </c>
      <c r="C162" s="136" t="s">
        <v>383</v>
      </c>
      <c r="D162" s="137">
        <v>0</v>
      </c>
      <c r="E162" s="137">
        <v>0</v>
      </c>
      <c r="F162" s="137">
        <v>0</v>
      </c>
      <c r="G162" s="138">
        <v>500000</v>
      </c>
      <c r="H162" s="139" t="s">
        <v>583</v>
      </c>
      <c r="I162" s="134" t="s">
        <v>265</v>
      </c>
    </row>
    <row r="163" spans="1:9" x14ac:dyDescent="0.25">
      <c r="A163" s="134">
        <v>22</v>
      </c>
      <c r="B163" s="135">
        <v>1010004120324</v>
      </c>
      <c r="C163" s="136" t="s">
        <v>384</v>
      </c>
      <c r="D163" s="137">
        <v>0</v>
      </c>
      <c r="E163" s="137">
        <v>0</v>
      </c>
      <c r="F163" s="137">
        <v>0</v>
      </c>
      <c r="G163" s="138">
        <v>800000</v>
      </c>
      <c r="H163" s="139" t="s">
        <v>583</v>
      </c>
      <c r="I163" s="134" t="s">
        <v>265</v>
      </c>
    </row>
    <row r="164" spans="1:9" x14ac:dyDescent="0.25">
      <c r="A164" s="134">
        <v>23</v>
      </c>
      <c r="B164" s="135">
        <v>1010004120325</v>
      </c>
      <c r="C164" s="136" t="s">
        <v>385</v>
      </c>
      <c r="D164" s="137">
        <v>0</v>
      </c>
      <c r="E164" s="137">
        <v>0</v>
      </c>
      <c r="F164" s="137">
        <v>0</v>
      </c>
      <c r="G164" s="138">
        <v>150000</v>
      </c>
      <c r="H164" s="139" t="s">
        <v>583</v>
      </c>
      <c r="I164" s="134" t="s">
        <v>265</v>
      </c>
    </row>
    <row r="165" spans="1:9" x14ac:dyDescent="0.25">
      <c r="A165" s="134">
        <v>24</v>
      </c>
      <c r="B165" s="135">
        <v>1010004120326</v>
      </c>
      <c r="C165" s="136" t="s">
        <v>386</v>
      </c>
      <c r="D165" s="137">
        <v>0</v>
      </c>
      <c r="E165" s="137">
        <v>0</v>
      </c>
      <c r="F165" s="137">
        <v>0</v>
      </c>
      <c r="G165" s="138">
        <v>350000</v>
      </c>
      <c r="H165" s="139" t="s">
        <v>583</v>
      </c>
      <c r="I165" s="134" t="s">
        <v>265</v>
      </c>
    </row>
    <row r="166" spans="1:9" ht="25.2" x14ac:dyDescent="0.25">
      <c r="A166" s="134">
        <v>25</v>
      </c>
      <c r="B166" s="135">
        <v>1010004120327</v>
      </c>
      <c r="C166" s="136" t="s">
        <v>387</v>
      </c>
      <c r="D166" s="137">
        <v>0</v>
      </c>
      <c r="E166" s="137">
        <v>0</v>
      </c>
      <c r="F166" s="137">
        <v>0</v>
      </c>
      <c r="G166" s="138">
        <v>1000000</v>
      </c>
      <c r="H166" s="139" t="s">
        <v>583</v>
      </c>
      <c r="I166" s="134" t="s">
        <v>265</v>
      </c>
    </row>
    <row r="167" spans="1:9" x14ac:dyDescent="0.25">
      <c r="A167" s="134">
        <v>26</v>
      </c>
      <c r="B167" s="135">
        <v>1010004120328</v>
      </c>
      <c r="C167" s="136" t="s">
        <v>388</v>
      </c>
      <c r="D167" s="137">
        <v>0</v>
      </c>
      <c r="E167" s="137">
        <v>0</v>
      </c>
      <c r="F167" s="137">
        <v>0</v>
      </c>
      <c r="G167" s="138">
        <v>500000</v>
      </c>
      <c r="H167" s="139" t="s">
        <v>583</v>
      </c>
      <c r="I167" s="134" t="s">
        <v>265</v>
      </c>
    </row>
    <row r="168" spans="1:9" x14ac:dyDescent="0.25">
      <c r="A168" s="129"/>
      <c r="B168" s="130">
        <v>426</v>
      </c>
      <c r="C168" s="131" t="s">
        <v>389</v>
      </c>
      <c r="D168" s="133">
        <v>68548100</v>
      </c>
      <c r="E168" s="132">
        <v>0</v>
      </c>
      <c r="F168" s="132">
        <v>0</v>
      </c>
      <c r="G168" s="133">
        <v>650000</v>
      </c>
      <c r="H168" s="237"/>
      <c r="I168" s="237"/>
    </row>
    <row r="169" spans="1:9" x14ac:dyDescent="0.25">
      <c r="A169" s="134">
        <v>27</v>
      </c>
      <c r="B169" s="135">
        <v>1010004260301</v>
      </c>
      <c r="C169" s="136" t="s">
        <v>390</v>
      </c>
      <c r="D169" s="138">
        <v>60000000</v>
      </c>
      <c r="E169" s="137">
        <v>0</v>
      </c>
      <c r="F169" s="137">
        <v>0</v>
      </c>
      <c r="G169" s="137">
        <v>0</v>
      </c>
      <c r="H169" s="139" t="s">
        <v>583</v>
      </c>
      <c r="I169" s="134" t="s">
        <v>265</v>
      </c>
    </row>
    <row r="170" spans="1:9" x14ac:dyDescent="0.25">
      <c r="A170" s="134">
        <v>28</v>
      </c>
      <c r="B170" s="135">
        <v>1010004260302</v>
      </c>
      <c r="C170" s="136" t="s">
        <v>391</v>
      </c>
      <c r="D170" s="137">
        <v>0</v>
      </c>
      <c r="E170" s="137">
        <v>0</v>
      </c>
      <c r="F170" s="137">
        <v>0</v>
      </c>
      <c r="G170" s="137">
        <v>0</v>
      </c>
      <c r="H170" s="139" t="s">
        <v>583</v>
      </c>
      <c r="I170" s="134" t="s">
        <v>265</v>
      </c>
    </row>
    <row r="171" spans="1:9" x14ac:dyDescent="0.25">
      <c r="A171" s="134">
        <v>29</v>
      </c>
      <c r="B171" s="135">
        <v>1010004260303</v>
      </c>
      <c r="C171" s="136" t="s">
        <v>392</v>
      </c>
      <c r="D171" s="138">
        <v>8548100</v>
      </c>
      <c r="E171" s="137">
        <v>0</v>
      </c>
      <c r="F171" s="137">
        <v>0</v>
      </c>
      <c r="G171" s="137">
        <v>0</v>
      </c>
      <c r="H171" s="139" t="s">
        <v>583</v>
      </c>
      <c r="I171" s="134" t="s">
        <v>265</v>
      </c>
    </row>
    <row r="172" spans="1:9" x14ac:dyDescent="0.25">
      <c r="A172" s="134">
        <v>30</v>
      </c>
      <c r="B172" s="135">
        <v>1010004260304</v>
      </c>
      <c r="C172" s="136" t="s">
        <v>393</v>
      </c>
      <c r="D172" s="137">
        <v>0</v>
      </c>
      <c r="E172" s="137">
        <v>0</v>
      </c>
      <c r="F172" s="137">
        <v>0</v>
      </c>
      <c r="G172" s="138">
        <v>650000</v>
      </c>
      <c r="H172" s="139" t="s">
        <v>583</v>
      </c>
      <c r="I172" s="134" t="s">
        <v>265</v>
      </c>
    </row>
    <row r="173" spans="1:9" x14ac:dyDescent="0.25">
      <c r="A173" s="129"/>
      <c r="B173" s="130">
        <v>427</v>
      </c>
      <c r="C173" s="131" t="s">
        <v>394</v>
      </c>
      <c r="D173" s="133">
        <v>2360000</v>
      </c>
      <c r="E173" s="132">
        <v>0</v>
      </c>
      <c r="F173" s="132">
        <v>0</v>
      </c>
      <c r="G173" s="133">
        <v>4850000</v>
      </c>
      <c r="H173" s="237"/>
      <c r="I173" s="237"/>
    </row>
    <row r="174" spans="1:9" x14ac:dyDescent="0.25">
      <c r="A174" s="134">
        <v>31</v>
      </c>
      <c r="B174" s="135">
        <v>1010004270301</v>
      </c>
      <c r="C174" s="136" t="s">
        <v>395</v>
      </c>
      <c r="D174" s="138">
        <v>2360000</v>
      </c>
      <c r="E174" s="137">
        <v>0</v>
      </c>
      <c r="F174" s="137">
        <v>0</v>
      </c>
      <c r="G174" s="137">
        <v>0</v>
      </c>
      <c r="H174" s="139" t="s">
        <v>583</v>
      </c>
      <c r="I174" s="134" t="s">
        <v>265</v>
      </c>
    </row>
    <row r="175" spans="1:9" x14ac:dyDescent="0.25">
      <c r="A175" s="134">
        <v>36</v>
      </c>
      <c r="B175" s="135">
        <v>1010004270306</v>
      </c>
      <c r="C175" s="136" t="s">
        <v>397</v>
      </c>
      <c r="D175" s="137">
        <v>0</v>
      </c>
      <c r="E175" s="137">
        <v>0</v>
      </c>
      <c r="F175" s="137">
        <v>0</v>
      </c>
      <c r="G175" s="138">
        <v>2500000</v>
      </c>
      <c r="H175" s="139" t="s">
        <v>583</v>
      </c>
      <c r="I175" s="134" t="s">
        <v>265</v>
      </c>
    </row>
    <row r="176" spans="1:9" ht="25.2" x14ac:dyDescent="0.25">
      <c r="A176" s="134">
        <v>37</v>
      </c>
      <c r="B176" s="135">
        <v>1010004270307</v>
      </c>
      <c r="C176" s="136" t="s">
        <v>398</v>
      </c>
      <c r="D176" s="137">
        <v>0</v>
      </c>
      <c r="E176" s="137">
        <v>0</v>
      </c>
      <c r="F176" s="137">
        <v>0</v>
      </c>
      <c r="G176" s="138">
        <v>500000</v>
      </c>
      <c r="H176" s="139" t="s">
        <v>583</v>
      </c>
      <c r="I176" s="134" t="s">
        <v>265</v>
      </c>
    </row>
    <row r="177" spans="1:9" x14ac:dyDescent="0.25">
      <c r="A177" s="134">
        <v>38</v>
      </c>
      <c r="B177" s="135">
        <v>1010004270308</v>
      </c>
      <c r="C177" s="136" t="s">
        <v>399</v>
      </c>
      <c r="D177" s="137">
        <v>0</v>
      </c>
      <c r="E177" s="137">
        <v>0</v>
      </c>
      <c r="F177" s="137">
        <v>0</v>
      </c>
      <c r="G177" s="138">
        <v>1000000</v>
      </c>
      <c r="H177" s="139" t="s">
        <v>583</v>
      </c>
      <c r="I177" s="134" t="s">
        <v>265</v>
      </c>
    </row>
    <row r="178" spans="1:9" x14ac:dyDescent="0.25">
      <c r="A178" s="134">
        <v>39</v>
      </c>
      <c r="B178" s="135">
        <v>1010004270309</v>
      </c>
      <c r="C178" s="136" t="s">
        <v>400</v>
      </c>
      <c r="D178" s="137">
        <v>0</v>
      </c>
      <c r="E178" s="137">
        <v>0</v>
      </c>
      <c r="F178" s="137">
        <v>0</v>
      </c>
      <c r="G178" s="138">
        <v>850000</v>
      </c>
      <c r="H178" s="139" t="s">
        <v>583</v>
      </c>
      <c r="I178" s="134" t="s">
        <v>265</v>
      </c>
    </row>
    <row r="179" spans="1:9" x14ac:dyDescent="0.25">
      <c r="A179" s="129"/>
      <c r="B179" s="130">
        <v>428</v>
      </c>
      <c r="C179" s="131" t="s">
        <v>401</v>
      </c>
      <c r="D179" s="133">
        <v>993280</v>
      </c>
      <c r="E179" s="132">
        <v>0</v>
      </c>
      <c r="F179" s="132">
        <v>0</v>
      </c>
      <c r="G179" s="133">
        <v>6900000</v>
      </c>
      <c r="H179" s="237"/>
      <c r="I179" s="237"/>
    </row>
    <row r="180" spans="1:9" x14ac:dyDescent="0.25">
      <c r="A180" s="134">
        <v>42</v>
      </c>
      <c r="B180" s="135">
        <v>1010004280203</v>
      </c>
      <c r="C180" s="136" t="s">
        <v>403</v>
      </c>
      <c r="D180" s="137">
        <v>0</v>
      </c>
      <c r="E180" s="137">
        <v>0</v>
      </c>
      <c r="F180" s="137">
        <v>0</v>
      </c>
      <c r="G180" s="138">
        <v>5000000</v>
      </c>
      <c r="H180" s="139" t="s">
        <v>583</v>
      </c>
      <c r="I180" s="134" t="s">
        <v>265</v>
      </c>
    </row>
    <row r="181" spans="1:9" x14ac:dyDescent="0.25">
      <c r="A181" s="134">
        <v>43</v>
      </c>
      <c r="B181" s="135">
        <v>1010004280204</v>
      </c>
      <c r="C181" s="136" t="s">
        <v>404</v>
      </c>
      <c r="D181" s="137">
        <v>0</v>
      </c>
      <c r="E181" s="137">
        <v>0</v>
      </c>
      <c r="F181" s="137">
        <v>0</v>
      </c>
      <c r="G181" s="138">
        <v>900000</v>
      </c>
      <c r="H181" s="139" t="s">
        <v>583</v>
      </c>
      <c r="I181" s="134" t="s">
        <v>265</v>
      </c>
    </row>
    <row r="182" spans="1:9" x14ac:dyDescent="0.25">
      <c r="A182" s="134">
        <v>44</v>
      </c>
      <c r="B182" s="135">
        <v>1010004280205</v>
      </c>
      <c r="C182" s="136" t="s">
        <v>405</v>
      </c>
      <c r="D182" s="137">
        <v>0</v>
      </c>
      <c r="E182" s="137">
        <v>0</v>
      </c>
      <c r="F182" s="137">
        <v>0</v>
      </c>
      <c r="G182" s="138">
        <v>500000</v>
      </c>
      <c r="H182" s="139" t="s">
        <v>583</v>
      </c>
      <c r="I182" s="134" t="s">
        <v>265</v>
      </c>
    </row>
    <row r="183" spans="1:9" x14ac:dyDescent="0.25">
      <c r="A183" s="134">
        <v>45</v>
      </c>
      <c r="B183" s="135">
        <v>1010004280206</v>
      </c>
      <c r="C183" s="136" t="s">
        <v>406</v>
      </c>
      <c r="D183" s="137">
        <v>0</v>
      </c>
      <c r="E183" s="137">
        <v>0</v>
      </c>
      <c r="F183" s="137">
        <v>0</v>
      </c>
      <c r="G183" s="138">
        <v>500000</v>
      </c>
      <c r="H183" s="139" t="s">
        <v>583</v>
      </c>
      <c r="I183" s="134" t="s">
        <v>265</v>
      </c>
    </row>
    <row r="184" spans="1:9" x14ac:dyDescent="0.25">
      <c r="A184" s="233" t="s">
        <v>12</v>
      </c>
      <c r="B184" s="233"/>
      <c r="C184" s="233"/>
      <c r="D184" s="140">
        <v>227711136.69</v>
      </c>
      <c r="E184" s="140">
        <v>459784722.61000001</v>
      </c>
      <c r="F184" s="140">
        <v>2125000000</v>
      </c>
      <c r="G184" s="140">
        <v>1660306813</v>
      </c>
      <c r="H184" s="240"/>
      <c r="I184" s="240"/>
    </row>
    <row r="185" spans="1:9" x14ac:dyDescent="0.25">
      <c r="A185" s="128"/>
      <c r="B185" s="238" t="s">
        <v>301</v>
      </c>
      <c r="C185" s="238"/>
      <c r="D185" s="238"/>
      <c r="E185" s="238"/>
      <c r="F185" s="238"/>
      <c r="G185" s="238"/>
      <c r="H185" s="238"/>
      <c r="I185" s="238"/>
    </row>
    <row r="186" spans="1:9" x14ac:dyDescent="0.25">
      <c r="A186" s="233" t="s">
        <v>12</v>
      </c>
      <c r="B186" s="233"/>
      <c r="C186" s="233"/>
      <c r="D186" s="233"/>
      <c r="E186" s="233"/>
      <c r="F186" s="233"/>
      <c r="G186" s="141">
        <v>0</v>
      </c>
      <c r="H186" s="236"/>
      <c r="I186" s="236"/>
    </row>
    <row r="187" spans="1:9" x14ac:dyDescent="0.25">
      <c r="A187" s="233" t="s">
        <v>302</v>
      </c>
      <c r="B187" s="233"/>
      <c r="C187" s="233"/>
      <c r="D187" s="133">
        <v>227711136.69</v>
      </c>
      <c r="E187" s="133">
        <v>459784722.61000001</v>
      </c>
      <c r="F187" s="133">
        <v>2125000000</v>
      </c>
      <c r="G187" s="133">
        <v>1660306813</v>
      </c>
      <c r="H187" s="236"/>
      <c r="I187" s="236"/>
    </row>
    <row r="188" spans="1:9" x14ac:dyDescent="0.25">
      <c r="A188" s="127">
        <v>9</v>
      </c>
      <c r="B188" s="237" t="s">
        <v>407</v>
      </c>
      <c r="C188" s="237"/>
      <c r="D188" s="237"/>
      <c r="E188" s="237"/>
      <c r="F188" s="237"/>
      <c r="G188" s="237"/>
      <c r="H188" s="237"/>
      <c r="I188" s="237"/>
    </row>
    <row r="189" spans="1:9" x14ac:dyDescent="0.25">
      <c r="A189" s="128"/>
      <c r="B189" s="238" t="s">
        <v>261</v>
      </c>
      <c r="C189" s="238"/>
      <c r="D189" s="238"/>
      <c r="E189" s="238"/>
      <c r="F189" s="238"/>
      <c r="G189" s="238"/>
      <c r="H189" s="238"/>
      <c r="I189" s="238"/>
    </row>
    <row r="190" spans="1:9" x14ac:dyDescent="0.25">
      <c r="A190" s="129"/>
      <c r="B190" s="130">
        <v>410</v>
      </c>
      <c r="C190" s="131" t="s">
        <v>408</v>
      </c>
      <c r="D190" s="132">
        <v>0</v>
      </c>
      <c r="E190" s="132">
        <v>0</v>
      </c>
      <c r="F190" s="132">
        <v>0</v>
      </c>
      <c r="G190" s="133">
        <v>3000000</v>
      </c>
      <c r="H190" s="237"/>
      <c r="I190" s="237"/>
    </row>
    <row r="191" spans="1:9" x14ac:dyDescent="0.25">
      <c r="A191" s="134">
        <v>2</v>
      </c>
      <c r="B191" s="135">
        <v>4040004100101</v>
      </c>
      <c r="C191" s="136" t="s">
        <v>409</v>
      </c>
      <c r="D191" s="137">
        <v>0</v>
      </c>
      <c r="E191" s="137">
        <v>0</v>
      </c>
      <c r="F191" s="137">
        <v>0</v>
      </c>
      <c r="G191" s="138">
        <v>3000000</v>
      </c>
      <c r="H191" s="134" t="s">
        <v>258</v>
      </c>
      <c r="I191" s="134"/>
    </row>
    <row r="192" spans="1:9" x14ac:dyDescent="0.25">
      <c r="A192" s="129"/>
      <c r="B192" s="130">
        <v>411</v>
      </c>
      <c r="C192" s="131" t="s">
        <v>410</v>
      </c>
      <c r="D192" s="133">
        <v>5280000</v>
      </c>
      <c r="E192" s="132">
        <v>0</v>
      </c>
      <c r="F192" s="133">
        <v>10000000</v>
      </c>
      <c r="G192" s="133">
        <v>13000000</v>
      </c>
      <c r="H192" s="237"/>
      <c r="I192" s="237"/>
    </row>
    <row r="193" spans="1:9" ht="25.2" x14ac:dyDescent="0.25">
      <c r="A193" s="134">
        <v>3</v>
      </c>
      <c r="B193" s="135">
        <v>2130004110401</v>
      </c>
      <c r="C193" s="136" t="s">
        <v>411</v>
      </c>
      <c r="D193" s="137">
        <v>0</v>
      </c>
      <c r="E193" s="137">
        <v>0</v>
      </c>
      <c r="F193" s="137">
        <v>0</v>
      </c>
      <c r="G193" s="138">
        <v>13000000</v>
      </c>
      <c r="H193" s="134" t="s">
        <v>258</v>
      </c>
      <c r="I193" s="134"/>
    </row>
    <row r="194" spans="1:9" x14ac:dyDescent="0.25">
      <c r="A194" s="134">
        <v>4</v>
      </c>
      <c r="B194" s="135">
        <v>2130004110403</v>
      </c>
      <c r="C194" s="136" t="s">
        <v>412</v>
      </c>
      <c r="D194" s="138">
        <v>5280000</v>
      </c>
      <c r="E194" s="137">
        <v>0</v>
      </c>
      <c r="F194" s="137">
        <v>0</v>
      </c>
      <c r="G194" s="137">
        <v>0</v>
      </c>
      <c r="H194" s="139" t="s">
        <v>583</v>
      </c>
      <c r="I194" s="134" t="s">
        <v>265</v>
      </c>
    </row>
    <row r="195" spans="1:9" x14ac:dyDescent="0.25">
      <c r="A195" s="134">
        <v>5</v>
      </c>
      <c r="B195" s="135">
        <v>2130004110404</v>
      </c>
      <c r="C195" s="136" t="s">
        <v>413</v>
      </c>
      <c r="D195" s="137">
        <v>0</v>
      </c>
      <c r="E195" s="137">
        <v>0</v>
      </c>
      <c r="F195" s="138">
        <v>10000000</v>
      </c>
      <c r="G195" s="137">
        <v>0</v>
      </c>
      <c r="H195" s="139" t="s">
        <v>583</v>
      </c>
      <c r="I195" s="134" t="s">
        <v>265</v>
      </c>
    </row>
    <row r="196" spans="1:9" x14ac:dyDescent="0.25">
      <c r="A196" s="233" t="s">
        <v>12</v>
      </c>
      <c r="B196" s="233"/>
      <c r="C196" s="233"/>
      <c r="D196" s="140">
        <v>5280000</v>
      </c>
      <c r="E196" s="141">
        <v>0</v>
      </c>
      <c r="F196" s="140">
        <v>10000000</v>
      </c>
      <c r="G196" s="140">
        <v>16000000</v>
      </c>
      <c r="H196" s="240"/>
      <c r="I196" s="240"/>
    </row>
    <row r="197" spans="1:9" x14ac:dyDescent="0.25">
      <c r="A197" s="128"/>
      <c r="B197" s="238" t="s">
        <v>301</v>
      </c>
      <c r="C197" s="238"/>
      <c r="D197" s="238"/>
      <c r="E197" s="238"/>
      <c r="F197" s="238"/>
      <c r="G197" s="238"/>
      <c r="H197" s="238"/>
      <c r="I197" s="238"/>
    </row>
    <row r="198" spans="1:9" x14ac:dyDescent="0.25">
      <c r="A198" s="233" t="s">
        <v>12</v>
      </c>
      <c r="B198" s="233"/>
      <c r="C198" s="233"/>
      <c r="D198" s="233"/>
      <c r="E198" s="233"/>
      <c r="F198" s="233"/>
      <c r="G198" s="141">
        <v>0</v>
      </c>
      <c r="H198" s="236"/>
      <c r="I198" s="236"/>
    </row>
    <row r="199" spans="1:9" x14ac:dyDescent="0.25">
      <c r="A199" s="233" t="s">
        <v>302</v>
      </c>
      <c r="B199" s="233"/>
      <c r="C199" s="233"/>
      <c r="D199" s="133">
        <v>5280000</v>
      </c>
      <c r="E199" s="132">
        <v>0</v>
      </c>
      <c r="F199" s="133">
        <v>10000000</v>
      </c>
      <c r="G199" s="133">
        <v>16000000</v>
      </c>
      <c r="H199" s="236"/>
      <c r="I199" s="236"/>
    </row>
    <row r="200" spans="1:9" x14ac:dyDescent="0.25">
      <c r="A200" s="127">
        <v>10</v>
      </c>
      <c r="B200" s="237" t="s">
        <v>414</v>
      </c>
      <c r="C200" s="237"/>
      <c r="D200" s="237"/>
      <c r="E200" s="237"/>
      <c r="F200" s="237"/>
      <c r="G200" s="237"/>
      <c r="H200" s="237"/>
      <c r="I200" s="237"/>
    </row>
    <row r="201" spans="1:9" x14ac:dyDescent="0.25">
      <c r="A201" s="128"/>
      <c r="B201" s="238" t="s">
        <v>261</v>
      </c>
      <c r="C201" s="238"/>
      <c r="D201" s="238"/>
      <c r="E201" s="238"/>
      <c r="F201" s="238"/>
      <c r="G201" s="238"/>
      <c r="H201" s="238"/>
      <c r="I201" s="238"/>
    </row>
    <row r="202" spans="1:9" x14ac:dyDescent="0.25">
      <c r="A202" s="129"/>
      <c r="B202" s="130">
        <v>48</v>
      </c>
      <c r="C202" s="131" t="s">
        <v>415</v>
      </c>
      <c r="D202" s="133">
        <v>3520000</v>
      </c>
      <c r="E202" s="132">
        <v>0</v>
      </c>
      <c r="F202" s="133">
        <v>113000000</v>
      </c>
      <c r="G202" s="133">
        <v>110000000</v>
      </c>
      <c r="H202" s="237"/>
      <c r="I202" s="237"/>
    </row>
    <row r="203" spans="1:9" ht="25.2" x14ac:dyDescent="0.25">
      <c r="A203" s="134">
        <v>3</v>
      </c>
      <c r="B203" s="135">
        <v>4040000480105</v>
      </c>
      <c r="C203" s="136" t="s">
        <v>416</v>
      </c>
      <c r="D203" s="137">
        <v>0</v>
      </c>
      <c r="E203" s="137">
        <v>0</v>
      </c>
      <c r="F203" s="138">
        <v>3000000</v>
      </c>
      <c r="G203" s="137">
        <v>0</v>
      </c>
      <c r="H203" s="134" t="s">
        <v>258</v>
      </c>
      <c r="I203" s="134"/>
    </row>
    <row r="204" spans="1:9" ht="25.2" x14ac:dyDescent="0.25">
      <c r="A204" s="134">
        <v>4</v>
      </c>
      <c r="B204" s="135">
        <v>4040000480106</v>
      </c>
      <c r="C204" s="136" t="s">
        <v>417</v>
      </c>
      <c r="D204" s="138">
        <v>3520000</v>
      </c>
      <c r="E204" s="137">
        <v>0</v>
      </c>
      <c r="F204" s="138">
        <v>13000000</v>
      </c>
      <c r="G204" s="138">
        <v>18000000</v>
      </c>
      <c r="H204" s="134" t="s">
        <v>258</v>
      </c>
      <c r="I204" s="134"/>
    </row>
    <row r="205" spans="1:9" ht="25.2" x14ac:dyDescent="0.25">
      <c r="A205" s="134">
        <v>5</v>
      </c>
      <c r="B205" s="135">
        <v>4040000480107</v>
      </c>
      <c r="C205" s="136" t="s">
        <v>418</v>
      </c>
      <c r="D205" s="137">
        <v>0</v>
      </c>
      <c r="E205" s="137">
        <v>0</v>
      </c>
      <c r="F205" s="138">
        <v>1000000</v>
      </c>
      <c r="G205" s="137">
        <v>0</v>
      </c>
      <c r="H205" s="134" t="s">
        <v>258</v>
      </c>
      <c r="I205" s="134"/>
    </row>
    <row r="206" spans="1:9" ht="25.2" x14ac:dyDescent="0.25">
      <c r="A206" s="134">
        <v>8</v>
      </c>
      <c r="B206" s="135">
        <v>4040000480122</v>
      </c>
      <c r="C206" s="136" t="s">
        <v>3220</v>
      </c>
      <c r="D206" s="137">
        <v>0</v>
      </c>
      <c r="E206" s="137">
        <v>0</v>
      </c>
      <c r="F206" s="138">
        <v>2000000</v>
      </c>
      <c r="G206" s="137">
        <v>0</v>
      </c>
      <c r="H206" s="139" t="s">
        <v>583</v>
      </c>
      <c r="I206" s="134" t="s">
        <v>265</v>
      </c>
    </row>
    <row r="207" spans="1:9" ht="27.6" customHeight="1" x14ac:dyDescent="0.25">
      <c r="A207" s="134">
        <v>10</v>
      </c>
      <c r="B207" s="135">
        <v>4040000480120</v>
      </c>
      <c r="C207" s="136" t="s">
        <v>420</v>
      </c>
      <c r="D207" s="137">
        <v>0</v>
      </c>
      <c r="E207" s="137">
        <v>0</v>
      </c>
      <c r="F207" s="138">
        <v>2000000</v>
      </c>
      <c r="G207" s="137">
        <v>0</v>
      </c>
      <c r="H207" s="139" t="s">
        <v>583</v>
      </c>
      <c r="I207" s="134" t="s">
        <v>265</v>
      </c>
    </row>
    <row r="208" spans="1:9" ht="20.399999999999999" customHeight="1" x14ac:dyDescent="0.25">
      <c r="A208" s="134">
        <v>11</v>
      </c>
      <c r="B208" s="135">
        <v>4040000480127</v>
      </c>
      <c r="C208" s="136" t="s">
        <v>421</v>
      </c>
      <c r="D208" s="137">
        <v>0</v>
      </c>
      <c r="E208" s="137">
        <v>0</v>
      </c>
      <c r="F208" s="138">
        <v>92000000</v>
      </c>
      <c r="G208" s="138">
        <v>92000000</v>
      </c>
      <c r="H208" s="139" t="s">
        <v>583</v>
      </c>
      <c r="I208" s="134" t="s">
        <v>265</v>
      </c>
    </row>
    <row r="209" spans="1:9" x14ac:dyDescent="0.25">
      <c r="A209" s="129"/>
      <c r="B209" s="130">
        <v>49</v>
      </c>
      <c r="C209" s="131" t="s">
        <v>422</v>
      </c>
      <c r="D209" s="133">
        <v>7975875</v>
      </c>
      <c r="E209" s="133">
        <v>3482000</v>
      </c>
      <c r="F209" s="133">
        <v>34000000</v>
      </c>
      <c r="G209" s="133">
        <v>22000000</v>
      </c>
      <c r="H209" s="237"/>
      <c r="I209" s="237"/>
    </row>
    <row r="210" spans="1:9" x14ac:dyDescent="0.25">
      <c r="A210" s="134">
        <v>12</v>
      </c>
      <c r="B210" s="135">
        <v>4040000490108</v>
      </c>
      <c r="C210" s="136" t="s">
        <v>423</v>
      </c>
      <c r="D210" s="138">
        <v>700000</v>
      </c>
      <c r="E210" s="137">
        <v>0</v>
      </c>
      <c r="F210" s="138">
        <v>2000000</v>
      </c>
      <c r="G210" s="137">
        <v>0</v>
      </c>
      <c r="H210" s="134" t="s">
        <v>258</v>
      </c>
      <c r="I210" s="134"/>
    </row>
    <row r="211" spans="1:9" x14ac:dyDescent="0.25">
      <c r="A211" s="134">
        <v>14</v>
      </c>
      <c r="B211" s="135">
        <v>4040000490110</v>
      </c>
      <c r="C211" s="136" t="s">
        <v>424</v>
      </c>
      <c r="D211" s="138">
        <v>1670875</v>
      </c>
      <c r="E211" s="138">
        <v>982000</v>
      </c>
      <c r="F211" s="138">
        <v>3000000</v>
      </c>
      <c r="G211" s="137">
        <v>0</v>
      </c>
      <c r="H211" s="134" t="s">
        <v>258</v>
      </c>
      <c r="I211" s="134"/>
    </row>
    <row r="212" spans="1:9" ht="37.799999999999997" x14ac:dyDescent="0.25">
      <c r="A212" s="134">
        <v>16</v>
      </c>
      <c r="B212" s="135">
        <v>4040000490112</v>
      </c>
      <c r="C212" s="136" t="s">
        <v>425</v>
      </c>
      <c r="D212" s="137">
        <v>0</v>
      </c>
      <c r="E212" s="138">
        <v>750000</v>
      </c>
      <c r="F212" s="138">
        <v>1000000</v>
      </c>
      <c r="G212" s="137">
        <v>0</v>
      </c>
      <c r="H212" s="134" t="s">
        <v>258</v>
      </c>
      <c r="I212" s="134"/>
    </row>
    <row r="213" spans="1:9" ht="25.2" x14ac:dyDescent="0.25">
      <c r="A213" s="134">
        <v>18</v>
      </c>
      <c r="B213" s="135">
        <v>4040000490114</v>
      </c>
      <c r="C213" s="136" t="s">
        <v>426</v>
      </c>
      <c r="D213" s="138">
        <v>955000</v>
      </c>
      <c r="E213" s="137">
        <v>0</v>
      </c>
      <c r="F213" s="138">
        <v>2000000</v>
      </c>
      <c r="G213" s="137">
        <v>0</v>
      </c>
      <c r="H213" s="134" t="s">
        <v>258</v>
      </c>
      <c r="I213" s="134"/>
    </row>
    <row r="214" spans="1:9" ht="25.2" x14ac:dyDescent="0.25">
      <c r="A214" s="134">
        <v>21</v>
      </c>
      <c r="B214" s="135">
        <v>4040000490117</v>
      </c>
      <c r="C214" s="136" t="s">
        <v>427</v>
      </c>
      <c r="D214" s="137">
        <v>0</v>
      </c>
      <c r="E214" s="137">
        <v>0</v>
      </c>
      <c r="F214" s="138">
        <v>1000000</v>
      </c>
      <c r="G214" s="137">
        <v>0</v>
      </c>
      <c r="H214" s="134" t="s">
        <v>258</v>
      </c>
      <c r="I214" s="134"/>
    </row>
    <row r="215" spans="1:9" x14ac:dyDescent="0.25">
      <c r="A215" s="134">
        <v>22</v>
      </c>
      <c r="B215" s="135">
        <v>4040000490101</v>
      </c>
      <c r="C215" s="136" t="s">
        <v>428</v>
      </c>
      <c r="D215" s="138">
        <v>800000</v>
      </c>
      <c r="E215" s="137">
        <v>0</v>
      </c>
      <c r="F215" s="138">
        <v>4000000</v>
      </c>
      <c r="G215" s="138">
        <v>10000000</v>
      </c>
      <c r="H215" s="139" t="s">
        <v>583</v>
      </c>
      <c r="I215" s="134" t="s">
        <v>429</v>
      </c>
    </row>
    <row r="216" spans="1:9" x14ac:dyDescent="0.25">
      <c r="A216" s="134">
        <v>23</v>
      </c>
      <c r="B216" s="135">
        <v>4040000490102</v>
      </c>
      <c r="C216" s="136" t="s">
        <v>430</v>
      </c>
      <c r="D216" s="137">
        <v>0</v>
      </c>
      <c r="E216" s="138">
        <v>900000</v>
      </c>
      <c r="F216" s="138">
        <v>2000000</v>
      </c>
      <c r="G216" s="137">
        <v>0</v>
      </c>
      <c r="H216" s="139" t="s">
        <v>583</v>
      </c>
      <c r="I216" s="134" t="s">
        <v>431</v>
      </c>
    </row>
    <row r="217" spans="1:9" x14ac:dyDescent="0.25">
      <c r="A217" s="134">
        <v>24</v>
      </c>
      <c r="B217" s="135">
        <v>4040000490103</v>
      </c>
      <c r="C217" s="136" t="s">
        <v>432</v>
      </c>
      <c r="D217" s="137">
        <v>0</v>
      </c>
      <c r="E217" s="137">
        <v>0</v>
      </c>
      <c r="F217" s="138">
        <v>7000000</v>
      </c>
      <c r="G217" s="138">
        <v>7000000</v>
      </c>
      <c r="H217" s="139" t="s">
        <v>583</v>
      </c>
      <c r="I217" s="134" t="s">
        <v>433</v>
      </c>
    </row>
    <row r="218" spans="1:9" ht="37.799999999999997" x14ac:dyDescent="0.25">
      <c r="A218" s="134">
        <v>25</v>
      </c>
      <c r="B218" s="135">
        <v>4040000490104</v>
      </c>
      <c r="C218" s="136" t="s">
        <v>434</v>
      </c>
      <c r="D218" s="138">
        <v>1650000</v>
      </c>
      <c r="E218" s="137">
        <v>0</v>
      </c>
      <c r="F218" s="138">
        <v>2000000</v>
      </c>
      <c r="G218" s="137">
        <v>0</v>
      </c>
      <c r="H218" s="139" t="s">
        <v>583</v>
      </c>
      <c r="I218" s="134" t="s">
        <v>435</v>
      </c>
    </row>
    <row r="219" spans="1:9" x14ac:dyDescent="0.25">
      <c r="A219" s="134">
        <v>26</v>
      </c>
      <c r="B219" s="135">
        <v>4040000490105</v>
      </c>
      <c r="C219" s="136" t="s">
        <v>436</v>
      </c>
      <c r="D219" s="138">
        <v>2200000</v>
      </c>
      <c r="E219" s="137">
        <v>0</v>
      </c>
      <c r="F219" s="138">
        <v>1000000</v>
      </c>
      <c r="G219" s="137">
        <v>0</v>
      </c>
      <c r="H219" s="139" t="s">
        <v>583</v>
      </c>
      <c r="I219" s="134" t="s">
        <v>437</v>
      </c>
    </row>
    <row r="220" spans="1:9" ht="37.799999999999997" x14ac:dyDescent="0.25">
      <c r="A220" s="134">
        <v>27</v>
      </c>
      <c r="B220" s="135">
        <v>4040000490106</v>
      </c>
      <c r="C220" s="136" t="s">
        <v>438</v>
      </c>
      <c r="D220" s="137">
        <v>0</v>
      </c>
      <c r="E220" s="138">
        <v>850000</v>
      </c>
      <c r="F220" s="138">
        <v>2000000</v>
      </c>
      <c r="G220" s="138">
        <v>5000000</v>
      </c>
      <c r="H220" s="139" t="s">
        <v>583</v>
      </c>
      <c r="I220" s="134" t="s">
        <v>265</v>
      </c>
    </row>
    <row r="221" spans="1:9" ht="25.2" x14ac:dyDescent="0.25">
      <c r="A221" s="134">
        <v>28</v>
      </c>
      <c r="B221" s="135">
        <v>4040000490107</v>
      </c>
      <c r="C221" s="136" t="s">
        <v>439</v>
      </c>
      <c r="D221" s="137">
        <v>0</v>
      </c>
      <c r="E221" s="137">
        <v>0</v>
      </c>
      <c r="F221" s="138">
        <v>1500000</v>
      </c>
      <c r="G221" s="137">
        <v>0</v>
      </c>
      <c r="H221" s="139" t="s">
        <v>583</v>
      </c>
      <c r="I221" s="134" t="s">
        <v>440</v>
      </c>
    </row>
    <row r="222" spans="1:9" x14ac:dyDescent="0.25">
      <c r="A222" s="134">
        <v>29</v>
      </c>
      <c r="B222" s="135">
        <v>4040000490135</v>
      </c>
      <c r="C222" s="136" t="s">
        <v>441</v>
      </c>
      <c r="D222" s="137">
        <v>0</v>
      </c>
      <c r="E222" s="137">
        <v>0</v>
      </c>
      <c r="F222" s="138">
        <v>4000000</v>
      </c>
      <c r="G222" s="137">
        <v>0</v>
      </c>
      <c r="H222" s="139" t="s">
        <v>583</v>
      </c>
      <c r="I222" s="134" t="s">
        <v>265</v>
      </c>
    </row>
    <row r="223" spans="1:9" ht="25.2" x14ac:dyDescent="0.25">
      <c r="A223" s="134">
        <v>30</v>
      </c>
      <c r="B223" s="135">
        <v>4040000490136</v>
      </c>
      <c r="C223" s="136" t="s">
        <v>442</v>
      </c>
      <c r="D223" s="137">
        <v>0</v>
      </c>
      <c r="E223" s="137">
        <v>0</v>
      </c>
      <c r="F223" s="138">
        <v>1500000</v>
      </c>
      <c r="G223" s="137">
        <v>0</v>
      </c>
      <c r="H223" s="139" t="s">
        <v>583</v>
      </c>
      <c r="I223" s="134" t="s">
        <v>265</v>
      </c>
    </row>
    <row r="224" spans="1:9" x14ac:dyDescent="0.25">
      <c r="A224" s="233" t="s">
        <v>12</v>
      </c>
      <c r="B224" s="233"/>
      <c r="C224" s="233"/>
      <c r="D224" s="140">
        <v>11495875</v>
      </c>
      <c r="E224" s="140">
        <v>3482000</v>
      </c>
      <c r="F224" s="140">
        <v>147000000</v>
      </c>
      <c r="G224" s="140">
        <v>132000000</v>
      </c>
      <c r="H224" s="240"/>
      <c r="I224" s="240"/>
    </row>
    <row r="225" spans="1:9" x14ac:dyDescent="0.25">
      <c r="A225" s="128"/>
      <c r="B225" s="238" t="s">
        <v>301</v>
      </c>
      <c r="C225" s="238"/>
      <c r="D225" s="238"/>
      <c r="E225" s="238"/>
      <c r="F225" s="238"/>
      <c r="G225" s="238"/>
      <c r="H225" s="238"/>
      <c r="I225" s="238"/>
    </row>
    <row r="226" spans="1:9" x14ac:dyDescent="0.25">
      <c r="A226" s="233" t="s">
        <v>12</v>
      </c>
      <c r="B226" s="233"/>
      <c r="C226" s="233"/>
      <c r="D226" s="233"/>
      <c r="E226" s="233"/>
      <c r="F226" s="233"/>
      <c r="G226" s="141">
        <v>0</v>
      </c>
      <c r="H226" s="236"/>
      <c r="I226" s="236"/>
    </row>
    <row r="227" spans="1:9" x14ac:dyDescent="0.25">
      <c r="A227" s="233" t="s">
        <v>302</v>
      </c>
      <c r="B227" s="233"/>
      <c r="C227" s="233"/>
      <c r="D227" s="133">
        <v>11495875</v>
      </c>
      <c r="E227" s="133">
        <v>3482000</v>
      </c>
      <c r="F227" s="133">
        <v>147000000</v>
      </c>
      <c r="G227" s="133">
        <v>132000000</v>
      </c>
      <c r="H227" s="236"/>
      <c r="I227" s="236"/>
    </row>
    <row r="228" spans="1:9" x14ac:dyDescent="0.25">
      <c r="A228" s="127">
        <v>12</v>
      </c>
      <c r="B228" s="237" t="s">
        <v>443</v>
      </c>
      <c r="C228" s="237"/>
      <c r="D228" s="237"/>
      <c r="E228" s="237"/>
      <c r="F228" s="237"/>
      <c r="G228" s="237"/>
      <c r="H228" s="237"/>
      <c r="I228" s="237"/>
    </row>
    <row r="229" spans="1:9" x14ac:dyDescent="0.25">
      <c r="A229" s="128"/>
      <c r="B229" s="238" t="s">
        <v>261</v>
      </c>
      <c r="C229" s="238"/>
      <c r="D229" s="238"/>
      <c r="E229" s="238"/>
      <c r="F229" s="238"/>
      <c r="G229" s="238"/>
      <c r="H229" s="238"/>
      <c r="I229" s="238"/>
    </row>
    <row r="230" spans="1:9" x14ac:dyDescent="0.25">
      <c r="A230" s="129"/>
      <c r="B230" s="130">
        <v>367</v>
      </c>
      <c r="C230" s="131" t="s">
        <v>444</v>
      </c>
      <c r="D230" s="132">
        <v>0</v>
      </c>
      <c r="E230" s="132">
        <v>0</v>
      </c>
      <c r="F230" s="133">
        <v>10000000</v>
      </c>
      <c r="G230" s="133">
        <v>10000000</v>
      </c>
      <c r="H230" s="237"/>
      <c r="I230" s="237"/>
    </row>
    <row r="231" spans="1:9" x14ac:dyDescent="0.25">
      <c r="A231" s="134">
        <v>4</v>
      </c>
      <c r="B231" s="135">
        <v>2060003670205</v>
      </c>
      <c r="C231" s="136" t="s">
        <v>445</v>
      </c>
      <c r="D231" s="137">
        <v>0</v>
      </c>
      <c r="E231" s="137">
        <v>0</v>
      </c>
      <c r="F231" s="138">
        <v>10000000</v>
      </c>
      <c r="G231" s="138">
        <v>10000000</v>
      </c>
      <c r="H231" s="139" t="s">
        <v>583</v>
      </c>
      <c r="I231" s="134" t="s">
        <v>265</v>
      </c>
    </row>
    <row r="232" spans="1:9" x14ac:dyDescent="0.25">
      <c r="A232" s="129"/>
      <c r="B232" s="130">
        <v>452</v>
      </c>
      <c r="C232" s="131" t="s">
        <v>446</v>
      </c>
      <c r="D232" s="133">
        <v>4904000</v>
      </c>
      <c r="E232" s="132">
        <v>0</v>
      </c>
      <c r="F232" s="132">
        <v>0</v>
      </c>
      <c r="G232" s="133">
        <v>6000000</v>
      </c>
      <c r="H232" s="237"/>
      <c r="I232" s="237"/>
    </row>
    <row r="233" spans="1:9" x14ac:dyDescent="0.25">
      <c r="A233" s="134">
        <v>5</v>
      </c>
      <c r="B233" s="135">
        <v>5030004520101</v>
      </c>
      <c r="C233" s="136" t="s">
        <v>447</v>
      </c>
      <c r="D233" s="138">
        <v>4904000</v>
      </c>
      <c r="E233" s="137">
        <v>0</v>
      </c>
      <c r="F233" s="137">
        <v>0</v>
      </c>
      <c r="G233" s="138">
        <v>6000000</v>
      </c>
      <c r="H233" s="139" t="s">
        <v>583</v>
      </c>
      <c r="I233" s="134" t="s">
        <v>265</v>
      </c>
    </row>
    <row r="234" spans="1:9" x14ac:dyDescent="0.25">
      <c r="A234" s="233" t="s">
        <v>12</v>
      </c>
      <c r="B234" s="233"/>
      <c r="C234" s="233"/>
      <c r="D234" s="140">
        <v>4904000</v>
      </c>
      <c r="E234" s="141">
        <v>0</v>
      </c>
      <c r="F234" s="140">
        <v>10000000</v>
      </c>
      <c r="G234" s="140">
        <v>16000000</v>
      </c>
      <c r="H234" s="240"/>
      <c r="I234" s="240"/>
    </row>
    <row r="235" spans="1:9" x14ac:dyDescent="0.25">
      <c r="A235" s="128"/>
      <c r="B235" s="238" t="s">
        <v>301</v>
      </c>
      <c r="C235" s="238"/>
      <c r="D235" s="238"/>
      <c r="E235" s="238"/>
      <c r="F235" s="238"/>
      <c r="G235" s="238"/>
      <c r="H235" s="238"/>
      <c r="I235" s="238"/>
    </row>
    <row r="236" spans="1:9" x14ac:dyDescent="0.25">
      <c r="A236" s="233" t="s">
        <v>12</v>
      </c>
      <c r="B236" s="233"/>
      <c r="C236" s="233"/>
      <c r="D236" s="233"/>
      <c r="E236" s="233"/>
      <c r="F236" s="233"/>
      <c r="G236" s="141">
        <v>0</v>
      </c>
      <c r="H236" s="236"/>
      <c r="I236" s="236"/>
    </row>
    <row r="237" spans="1:9" x14ac:dyDescent="0.25">
      <c r="A237" s="233" t="s">
        <v>302</v>
      </c>
      <c r="B237" s="233"/>
      <c r="C237" s="233"/>
      <c r="D237" s="133">
        <v>4904000</v>
      </c>
      <c r="E237" s="132">
        <v>0</v>
      </c>
      <c r="F237" s="133">
        <v>10000000</v>
      </c>
      <c r="G237" s="133">
        <v>16000000</v>
      </c>
      <c r="H237" s="236"/>
      <c r="I237" s="236"/>
    </row>
    <row r="238" spans="1:9" x14ac:dyDescent="0.25">
      <c r="A238" s="127">
        <v>13</v>
      </c>
      <c r="B238" s="237" t="s">
        <v>448</v>
      </c>
      <c r="C238" s="237"/>
      <c r="D238" s="237"/>
      <c r="E238" s="237"/>
      <c r="F238" s="237"/>
      <c r="G238" s="237"/>
      <c r="H238" s="237"/>
      <c r="I238" s="237"/>
    </row>
    <row r="239" spans="1:9" x14ac:dyDescent="0.25">
      <c r="A239" s="128"/>
      <c r="B239" s="238" t="s">
        <v>261</v>
      </c>
      <c r="C239" s="238"/>
      <c r="D239" s="238"/>
      <c r="E239" s="238"/>
      <c r="F239" s="238"/>
      <c r="G239" s="238"/>
      <c r="H239" s="238"/>
      <c r="I239" s="238"/>
    </row>
    <row r="240" spans="1:9" x14ac:dyDescent="0.25">
      <c r="A240" s="129"/>
      <c r="B240" s="130">
        <v>34</v>
      </c>
      <c r="C240" s="131" t="s">
        <v>304</v>
      </c>
      <c r="D240" s="132">
        <v>0</v>
      </c>
      <c r="E240" s="132">
        <v>0</v>
      </c>
      <c r="F240" s="132">
        <v>0</v>
      </c>
      <c r="G240" s="133">
        <v>1000000</v>
      </c>
      <c r="H240" s="237"/>
      <c r="I240" s="237"/>
    </row>
    <row r="241" spans="1:9" x14ac:dyDescent="0.25">
      <c r="A241" s="134">
        <v>1</v>
      </c>
      <c r="B241" s="135">
        <v>2060000340101</v>
      </c>
      <c r="C241" s="136" t="s">
        <v>449</v>
      </c>
      <c r="D241" s="137">
        <v>0</v>
      </c>
      <c r="E241" s="137">
        <v>0</v>
      </c>
      <c r="F241" s="137">
        <v>0</v>
      </c>
      <c r="G241" s="137">
        <v>0</v>
      </c>
      <c r="H241" s="139" t="s">
        <v>583</v>
      </c>
      <c r="I241" s="134" t="s">
        <v>265</v>
      </c>
    </row>
    <row r="242" spans="1:9" x14ac:dyDescent="0.25">
      <c r="A242" s="134">
        <v>2</v>
      </c>
      <c r="B242" s="135">
        <v>2060000340103</v>
      </c>
      <c r="C242" s="136" t="s">
        <v>450</v>
      </c>
      <c r="D242" s="137">
        <v>0</v>
      </c>
      <c r="E242" s="137">
        <v>0</v>
      </c>
      <c r="F242" s="137">
        <v>0</v>
      </c>
      <c r="G242" s="138">
        <v>1000000</v>
      </c>
      <c r="H242" s="139" t="s">
        <v>583</v>
      </c>
      <c r="I242" s="134" t="s">
        <v>265</v>
      </c>
    </row>
    <row r="243" spans="1:9" x14ac:dyDescent="0.25">
      <c r="A243" s="129"/>
      <c r="B243" s="130">
        <v>35</v>
      </c>
      <c r="C243" s="131" t="s">
        <v>327</v>
      </c>
      <c r="D243" s="132">
        <v>0</v>
      </c>
      <c r="E243" s="132">
        <v>0</v>
      </c>
      <c r="F243" s="133">
        <v>2500000</v>
      </c>
      <c r="G243" s="133">
        <v>1200000</v>
      </c>
      <c r="H243" s="237"/>
      <c r="I243" s="237"/>
    </row>
    <row r="244" spans="1:9" x14ac:dyDescent="0.25">
      <c r="A244" s="134">
        <v>3</v>
      </c>
      <c r="B244" s="135">
        <v>2110000350102</v>
      </c>
      <c r="C244" s="136" t="s">
        <v>451</v>
      </c>
      <c r="D244" s="137">
        <v>0</v>
      </c>
      <c r="E244" s="137">
        <v>0</v>
      </c>
      <c r="F244" s="138">
        <v>1000000</v>
      </c>
      <c r="G244" s="137">
        <v>0</v>
      </c>
      <c r="H244" s="134" t="s">
        <v>258</v>
      </c>
      <c r="I244" s="134"/>
    </row>
    <row r="245" spans="1:9" x14ac:dyDescent="0.25">
      <c r="A245" s="134">
        <v>4</v>
      </c>
      <c r="B245" s="135">
        <v>2110000350104</v>
      </c>
      <c r="C245" s="136" t="s">
        <v>452</v>
      </c>
      <c r="D245" s="137">
        <v>0</v>
      </c>
      <c r="E245" s="137">
        <v>0</v>
      </c>
      <c r="F245" s="138">
        <v>500000</v>
      </c>
      <c r="G245" s="137">
        <v>0</v>
      </c>
      <c r="H245" s="134" t="s">
        <v>258</v>
      </c>
      <c r="I245" s="134"/>
    </row>
    <row r="246" spans="1:9" x14ac:dyDescent="0.25">
      <c r="A246" s="134">
        <v>6</v>
      </c>
      <c r="B246" s="135">
        <v>2110000350101</v>
      </c>
      <c r="C246" s="136" t="s">
        <v>453</v>
      </c>
      <c r="D246" s="137">
        <v>0</v>
      </c>
      <c r="E246" s="137">
        <v>0</v>
      </c>
      <c r="F246" s="138">
        <v>1000000</v>
      </c>
      <c r="G246" s="137">
        <v>0</v>
      </c>
      <c r="H246" s="139" t="s">
        <v>583</v>
      </c>
      <c r="I246" s="134" t="s">
        <v>265</v>
      </c>
    </row>
    <row r="247" spans="1:9" x14ac:dyDescent="0.25">
      <c r="A247" s="134">
        <v>7</v>
      </c>
      <c r="B247" s="135">
        <v>2110000350113</v>
      </c>
      <c r="C247" s="136" t="s">
        <v>454</v>
      </c>
      <c r="D247" s="137">
        <v>0</v>
      </c>
      <c r="E247" s="137">
        <v>0</v>
      </c>
      <c r="F247" s="137">
        <v>0</v>
      </c>
      <c r="G247" s="138">
        <v>1200000</v>
      </c>
      <c r="H247" s="139" t="s">
        <v>583</v>
      </c>
      <c r="I247" s="134" t="s">
        <v>265</v>
      </c>
    </row>
    <row r="248" spans="1:9" x14ac:dyDescent="0.25">
      <c r="A248" s="129"/>
      <c r="B248" s="130">
        <v>368</v>
      </c>
      <c r="C248" s="131" t="s">
        <v>455</v>
      </c>
      <c r="D248" s="133">
        <v>1899000</v>
      </c>
      <c r="E248" s="133">
        <v>990000</v>
      </c>
      <c r="F248" s="133">
        <v>2000000</v>
      </c>
      <c r="G248" s="133">
        <v>800000</v>
      </c>
      <c r="H248" s="237"/>
      <c r="I248" s="237"/>
    </row>
    <row r="249" spans="1:9" x14ac:dyDescent="0.25">
      <c r="A249" s="134">
        <v>8</v>
      </c>
      <c r="B249" s="135">
        <v>4130003680201</v>
      </c>
      <c r="C249" s="136" t="s">
        <v>456</v>
      </c>
      <c r="D249" s="138">
        <v>1899000</v>
      </c>
      <c r="E249" s="138">
        <v>990000</v>
      </c>
      <c r="F249" s="138">
        <v>2000000</v>
      </c>
      <c r="G249" s="138">
        <v>800000</v>
      </c>
      <c r="H249" s="134" t="s">
        <v>258</v>
      </c>
      <c r="I249" s="134"/>
    </row>
    <row r="250" spans="1:9" x14ac:dyDescent="0.25">
      <c r="A250" s="233" t="s">
        <v>12</v>
      </c>
      <c r="B250" s="233"/>
      <c r="C250" s="233"/>
      <c r="D250" s="140">
        <v>1899000</v>
      </c>
      <c r="E250" s="140">
        <v>990000</v>
      </c>
      <c r="F250" s="140">
        <v>4500000</v>
      </c>
      <c r="G250" s="140">
        <v>3000000</v>
      </c>
      <c r="H250" s="240"/>
      <c r="I250" s="240"/>
    </row>
    <row r="251" spans="1:9" x14ac:dyDescent="0.25">
      <c r="A251" s="128"/>
      <c r="B251" s="238" t="s">
        <v>301</v>
      </c>
      <c r="C251" s="238"/>
      <c r="D251" s="238"/>
      <c r="E251" s="238"/>
      <c r="F251" s="238"/>
      <c r="G251" s="238"/>
      <c r="H251" s="238"/>
      <c r="I251" s="238"/>
    </row>
    <row r="252" spans="1:9" x14ac:dyDescent="0.25">
      <c r="A252" s="233" t="s">
        <v>12</v>
      </c>
      <c r="B252" s="233"/>
      <c r="C252" s="233"/>
      <c r="D252" s="233"/>
      <c r="E252" s="233"/>
      <c r="F252" s="233"/>
      <c r="G252" s="141">
        <v>0</v>
      </c>
      <c r="H252" s="236"/>
      <c r="I252" s="236"/>
    </row>
    <row r="253" spans="1:9" x14ac:dyDescent="0.25">
      <c r="A253" s="233" t="s">
        <v>302</v>
      </c>
      <c r="B253" s="233"/>
      <c r="C253" s="233"/>
      <c r="D253" s="133">
        <v>1899000</v>
      </c>
      <c r="E253" s="133">
        <v>990000</v>
      </c>
      <c r="F253" s="133">
        <v>4500000</v>
      </c>
      <c r="G253" s="133">
        <v>3000000</v>
      </c>
      <c r="H253" s="236"/>
      <c r="I253" s="236"/>
    </row>
    <row r="254" spans="1:9" x14ac:dyDescent="0.25">
      <c r="A254" s="127">
        <v>14</v>
      </c>
      <c r="B254" s="237" t="s">
        <v>457</v>
      </c>
      <c r="C254" s="237"/>
      <c r="D254" s="237"/>
      <c r="E254" s="237"/>
      <c r="F254" s="237"/>
      <c r="G254" s="237"/>
      <c r="H254" s="237"/>
      <c r="I254" s="237"/>
    </row>
    <row r="255" spans="1:9" x14ac:dyDescent="0.25">
      <c r="A255" s="128"/>
      <c r="B255" s="238" t="s">
        <v>261</v>
      </c>
      <c r="C255" s="238"/>
      <c r="D255" s="238"/>
      <c r="E255" s="238"/>
      <c r="F255" s="238"/>
      <c r="G255" s="238"/>
      <c r="H255" s="238"/>
      <c r="I255" s="238"/>
    </row>
    <row r="256" spans="1:9" x14ac:dyDescent="0.25">
      <c r="A256" s="129"/>
      <c r="B256" s="130">
        <v>63</v>
      </c>
      <c r="C256" s="131" t="s">
        <v>458</v>
      </c>
      <c r="D256" s="133">
        <v>860750</v>
      </c>
      <c r="E256" s="133">
        <v>885000</v>
      </c>
      <c r="F256" s="133">
        <v>6442000</v>
      </c>
      <c r="G256" s="133">
        <v>4000000</v>
      </c>
      <c r="H256" s="237"/>
      <c r="I256" s="237"/>
    </row>
    <row r="257" spans="1:9" x14ac:dyDescent="0.25">
      <c r="A257" s="134">
        <v>1</v>
      </c>
      <c r="B257" s="135">
        <v>2170000630301</v>
      </c>
      <c r="C257" s="136" t="s">
        <v>459</v>
      </c>
      <c r="D257" s="137">
        <v>0</v>
      </c>
      <c r="E257" s="137">
        <v>0</v>
      </c>
      <c r="F257" s="137">
        <v>0</v>
      </c>
      <c r="G257" s="137">
        <v>0</v>
      </c>
      <c r="H257" s="139" t="s">
        <v>583</v>
      </c>
      <c r="I257" s="134" t="s">
        <v>265</v>
      </c>
    </row>
    <row r="258" spans="1:9" ht="25.2" x14ac:dyDescent="0.25">
      <c r="A258" s="134">
        <v>2</v>
      </c>
      <c r="B258" s="135">
        <v>2170000630302</v>
      </c>
      <c r="C258" s="136" t="s">
        <v>460</v>
      </c>
      <c r="D258" s="138">
        <v>860750</v>
      </c>
      <c r="E258" s="138">
        <v>885000</v>
      </c>
      <c r="F258" s="138">
        <v>6442000</v>
      </c>
      <c r="G258" s="138">
        <v>4000000</v>
      </c>
      <c r="H258" s="139" t="s">
        <v>583</v>
      </c>
      <c r="I258" s="134" t="s">
        <v>265</v>
      </c>
    </row>
    <row r="259" spans="1:9" x14ac:dyDescent="0.25">
      <c r="A259" s="129"/>
      <c r="B259" s="130">
        <v>64</v>
      </c>
      <c r="C259" s="131" t="s">
        <v>327</v>
      </c>
      <c r="D259" s="133">
        <v>666000</v>
      </c>
      <c r="E259" s="132">
        <v>0</v>
      </c>
      <c r="F259" s="132">
        <v>0</v>
      </c>
      <c r="G259" s="133">
        <v>3000000</v>
      </c>
      <c r="H259" s="237"/>
      <c r="I259" s="237"/>
    </row>
    <row r="260" spans="1:9" ht="37.799999999999997" x14ac:dyDescent="0.25">
      <c r="A260" s="134">
        <v>3</v>
      </c>
      <c r="B260" s="135">
        <v>2130000640301</v>
      </c>
      <c r="C260" s="136" t="s">
        <v>461</v>
      </c>
      <c r="D260" s="138">
        <v>666000</v>
      </c>
      <c r="E260" s="137">
        <v>0</v>
      </c>
      <c r="F260" s="137">
        <v>0</v>
      </c>
      <c r="G260" s="138">
        <v>3000000</v>
      </c>
      <c r="H260" s="139" t="s">
        <v>583</v>
      </c>
      <c r="I260" s="134" t="s">
        <v>265</v>
      </c>
    </row>
    <row r="261" spans="1:9" x14ac:dyDescent="0.25">
      <c r="A261" s="134">
        <v>4</v>
      </c>
      <c r="B261" s="135">
        <v>2130000640302</v>
      </c>
      <c r="C261" s="136" t="s">
        <v>462</v>
      </c>
      <c r="D261" s="137">
        <v>0</v>
      </c>
      <c r="E261" s="137">
        <v>0</v>
      </c>
      <c r="F261" s="137">
        <v>0</v>
      </c>
      <c r="G261" s="137">
        <v>0</v>
      </c>
      <c r="H261" s="139" t="s">
        <v>583</v>
      </c>
      <c r="I261" s="134" t="s">
        <v>265</v>
      </c>
    </row>
    <row r="262" spans="1:9" x14ac:dyDescent="0.25">
      <c r="A262" s="129"/>
      <c r="B262" s="130">
        <v>65</v>
      </c>
      <c r="C262" s="131" t="s">
        <v>304</v>
      </c>
      <c r="D262" s="133">
        <v>1045594.63</v>
      </c>
      <c r="E262" s="132">
        <v>0</v>
      </c>
      <c r="F262" s="132">
        <v>0</v>
      </c>
      <c r="G262" s="133">
        <v>1300000</v>
      </c>
      <c r="H262" s="237"/>
      <c r="I262" s="237"/>
    </row>
    <row r="263" spans="1:9" x14ac:dyDescent="0.25">
      <c r="A263" s="134">
        <v>5</v>
      </c>
      <c r="B263" s="135">
        <v>2060000650101</v>
      </c>
      <c r="C263" s="136" t="s">
        <v>463</v>
      </c>
      <c r="D263" s="137">
        <v>0</v>
      </c>
      <c r="E263" s="137">
        <v>0</v>
      </c>
      <c r="F263" s="137">
        <v>0</v>
      </c>
      <c r="G263" s="138">
        <v>800000</v>
      </c>
      <c r="H263" s="139" t="s">
        <v>583</v>
      </c>
      <c r="I263" s="134" t="s">
        <v>265</v>
      </c>
    </row>
    <row r="264" spans="1:9" x14ac:dyDescent="0.25">
      <c r="A264" s="134">
        <v>6</v>
      </c>
      <c r="B264" s="135">
        <v>2060000650102</v>
      </c>
      <c r="C264" s="136" t="s">
        <v>464</v>
      </c>
      <c r="D264" s="138">
        <v>1045594.63</v>
      </c>
      <c r="E264" s="137">
        <v>0</v>
      </c>
      <c r="F264" s="137">
        <v>0</v>
      </c>
      <c r="G264" s="138">
        <v>500000</v>
      </c>
      <c r="H264" s="139" t="s">
        <v>583</v>
      </c>
      <c r="I264" s="134" t="s">
        <v>265</v>
      </c>
    </row>
    <row r="265" spans="1:9" x14ac:dyDescent="0.25">
      <c r="A265" s="129"/>
      <c r="B265" s="130">
        <v>66</v>
      </c>
      <c r="C265" s="131" t="s">
        <v>465</v>
      </c>
      <c r="D265" s="133">
        <v>40730000</v>
      </c>
      <c r="E265" s="132">
        <v>0</v>
      </c>
      <c r="F265" s="133">
        <v>20000000</v>
      </c>
      <c r="G265" s="133">
        <v>7700000</v>
      </c>
      <c r="H265" s="237"/>
      <c r="I265" s="237"/>
    </row>
    <row r="266" spans="1:9" x14ac:dyDescent="0.25">
      <c r="A266" s="134">
        <v>7</v>
      </c>
      <c r="B266" s="135">
        <v>2100000660101</v>
      </c>
      <c r="C266" s="136" t="s">
        <v>466</v>
      </c>
      <c r="D266" s="138">
        <v>40730000</v>
      </c>
      <c r="E266" s="137">
        <v>0</v>
      </c>
      <c r="F266" s="137">
        <v>0</v>
      </c>
      <c r="G266" s="137">
        <v>0</v>
      </c>
      <c r="H266" s="139" t="s">
        <v>583</v>
      </c>
      <c r="I266" s="134" t="s">
        <v>265</v>
      </c>
    </row>
    <row r="267" spans="1:9" x14ac:dyDescent="0.25">
      <c r="A267" s="134">
        <v>8</v>
      </c>
      <c r="B267" s="135">
        <v>2100000660102</v>
      </c>
      <c r="C267" s="136" t="s">
        <v>467</v>
      </c>
      <c r="D267" s="137">
        <v>0</v>
      </c>
      <c r="E267" s="137">
        <v>0</v>
      </c>
      <c r="F267" s="138">
        <v>20000000</v>
      </c>
      <c r="G267" s="138">
        <v>7700000</v>
      </c>
      <c r="H267" s="139" t="s">
        <v>583</v>
      </c>
      <c r="I267" s="134" t="s">
        <v>265</v>
      </c>
    </row>
    <row r="268" spans="1:9" x14ac:dyDescent="0.25">
      <c r="A268" s="129"/>
      <c r="B268" s="130">
        <v>67</v>
      </c>
      <c r="C268" s="131" t="s">
        <v>307</v>
      </c>
      <c r="D268" s="133">
        <v>3401362.5</v>
      </c>
      <c r="E268" s="132">
        <v>0</v>
      </c>
      <c r="F268" s="132">
        <v>0</v>
      </c>
      <c r="G268" s="133">
        <v>2000000</v>
      </c>
      <c r="H268" s="237"/>
      <c r="I268" s="237"/>
    </row>
    <row r="269" spans="1:9" x14ac:dyDescent="0.25">
      <c r="A269" s="134">
        <v>9</v>
      </c>
      <c r="B269" s="135">
        <v>2130000670302</v>
      </c>
      <c r="C269" s="136" t="s">
        <v>468</v>
      </c>
      <c r="D269" s="138">
        <v>775000</v>
      </c>
      <c r="E269" s="137">
        <v>0</v>
      </c>
      <c r="F269" s="137">
        <v>0</v>
      </c>
      <c r="G269" s="137">
        <v>0</v>
      </c>
      <c r="H269" s="139" t="s">
        <v>583</v>
      </c>
      <c r="I269" s="134" t="s">
        <v>265</v>
      </c>
    </row>
    <row r="270" spans="1:9" ht="37.799999999999997" x14ac:dyDescent="0.25">
      <c r="A270" s="134">
        <v>13</v>
      </c>
      <c r="B270" s="135">
        <v>2130000670305</v>
      </c>
      <c r="C270" s="136" t="s">
        <v>469</v>
      </c>
      <c r="D270" s="138">
        <v>1023800</v>
      </c>
      <c r="E270" s="137">
        <v>0</v>
      </c>
      <c r="F270" s="137">
        <v>0</v>
      </c>
      <c r="G270" s="137">
        <v>0</v>
      </c>
      <c r="H270" s="139" t="s">
        <v>583</v>
      </c>
      <c r="I270" s="134" t="s">
        <v>265</v>
      </c>
    </row>
    <row r="271" spans="1:9" x14ac:dyDescent="0.25">
      <c r="A271" s="134">
        <v>14</v>
      </c>
      <c r="B271" s="135">
        <v>2130000670306</v>
      </c>
      <c r="C271" s="136" t="s">
        <v>470</v>
      </c>
      <c r="D271" s="137">
        <v>0</v>
      </c>
      <c r="E271" s="137">
        <v>0</v>
      </c>
      <c r="F271" s="137">
        <v>0</v>
      </c>
      <c r="G271" s="137">
        <v>0</v>
      </c>
      <c r="H271" s="139" t="s">
        <v>583</v>
      </c>
      <c r="I271" s="134" t="s">
        <v>265</v>
      </c>
    </row>
    <row r="272" spans="1:9" x14ac:dyDescent="0.25">
      <c r="A272" s="134">
        <v>15</v>
      </c>
      <c r="B272" s="135">
        <v>2130000670307</v>
      </c>
      <c r="C272" s="136" t="s">
        <v>471</v>
      </c>
      <c r="D272" s="138">
        <v>838050</v>
      </c>
      <c r="E272" s="137">
        <v>0</v>
      </c>
      <c r="F272" s="137">
        <v>0</v>
      </c>
      <c r="G272" s="138">
        <v>1050000</v>
      </c>
      <c r="H272" s="139" t="s">
        <v>583</v>
      </c>
      <c r="I272" s="134" t="s">
        <v>265</v>
      </c>
    </row>
    <row r="273" spans="1:9" x14ac:dyDescent="0.25">
      <c r="A273" s="134">
        <v>16</v>
      </c>
      <c r="B273" s="135">
        <v>2130000670308</v>
      </c>
      <c r="C273" s="136" t="s">
        <v>472</v>
      </c>
      <c r="D273" s="137">
        <v>0</v>
      </c>
      <c r="E273" s="137">
        <v>0</v>
      </c>
      <c r="F273" s="137">
        <v>0</v>
      </c>
      <c r="G273" s="138">
        <v>950000</v>
      </c>
      <c r="H273" s="139" t="s">
        <v>583</v>
      </c>
      <c r="I273" s="134" t="s">
        <v>265</v>
      </c>
    </row>
    <row r="274" spans="1:9" x14ac:dyDescent="0.25">
      <c r="A274" s="134">
        <v>17</v>
      </c>
      <c r="B274" s="135">
        <v>2130000670309</v>
      </c>
      <c r="C274" s="136" t="s">
        <v>473</v>
      </c>
      <c r="D274" s="137">
        <v>0</v>
      </c>
      <c r="E274" s="137">
        <v>0</v>
      </c>
      <c r="F274" s="137">
        <v>0</v>
      </c>
      <c r="G274" s="137">
        <v>0</v>
      </c>
      <c r="H274" s="139" t="s">
        <v>583</v>
      </c>
      <c r="I274" s="134" t="s">
        <v>265</v>
      </c>
    </row>
    <row r="275" spans="1:9" x14ac:dyDescent="0.25">
      <c r="A275" s="134">
        <v>18</v>
      </c>
      <c r="B275" s="135">
        <v>2130000670310</v>
      </c>
      <c r="C275" s="136" t="s">
        <v>474</v>
      </c>
      <c r="D275" s="137">
        <v>0</v>
      </c>
      <c r="E275" s="137">
        <v>0</v>
      </c>
      <c r="F275" s="137">
        <v>0</v>
      </c>
      <c r="G275" s="137">
        <v>0</v>
      </c>
      <c r="H275" s="139" t="s">
        <v>583</v>
      </c>
      <c r="I275" s="134" t="s">
        <v>265</v>
      </c>
    </row>
    <row r="276" spans="1:9" x14ac:dyDescent="0.25">
      <c r="A276" s="134">
        <v>19</v>
      </c>
      <c r="B276" s="135">
        <v>2130000670311</v>
      </c>
      <c r="C276" s="136" t="s">
        <v>475</v>
      </c>
      <c r="D276" s="138">
        <v>764512.5</v>
      </c>
      <c r="E276" s="137">
        <v>0</v>
      </c>
      <c r="F276" s="137">
        <v>0</v>
      </c>
      <c r="G276" s="137">
        <v>0</v>
      </c>
      <c r="H276" s="139" t="s">
        <v>583</v>
      </c>
      <c r="I276" s="134" t="s">
        <v>265</v>
      </c>
    </row>
    <row r="277" spans="1:9" x14ac:dyDescent="0.25">
      <c r="A277" s="129"/>
      <c r="B277" s="130">
        <v>352</v>
      </c>
      <c r="C277" s="131" t="s">
        <v>477</v>
      </c>
      <c r="D277" s="132">
        <v>0</v>
      </c>
      <c r="E277" s="132">
        <v>0</v>
      </c>
      <c r="F277" s="133">
        <v>3000000</v>
      </c>
      <c r="G277" s="133">
        <v>2000000</v>
      </c>
      <c r="H277" s="237"/>
      <c r="I277" s="237"/>
    </row>
    <row r="278" spans="1:9" x14ac:dyDescent="0.25">
      <c r="A278" s="134">
        <v>25</v>
      </c>
      <c r="B278" s="135">
        <v>2130003520401</v>
      </c>
      <c r="C278" s="136" t="s">
        <v>478</v>
      </c>
      <c r="D278" s="137">
        <v>0</v>
      </c>
      <c r="E278" s="137">
        <v>0</v>
      </c>
      <c r="F278" s="138">
        <v>3000000</v>
      </c>
      <c r="G278" s="138">
        <v>2000000</v>
      </c>
      <c r="H278" s="134" t="s">
        <v>258</v>
      </c>
      <c r="I278" s="134"/>
    </row>
    <row r="279" spans="1:9" x14ac:dyDescent="0.25">
      <c r="A279" s="233" t="s">
        <v>12</v>
      </c>
      <c r="B279" s="233"/>
      <c r="C279" s="233"/>
      <c r="D279" s="140">
        <v>46703707.130000003</v>
      </c>
      <c r="E279" s="140">
        <v>885000</v>
      </c>
      <c r="F279" s="140">
        <v>29442000</v>
      </c>
      <c r="G279" s="140">
        <v>20000000</v>
      </c>
      <c r="H279" s="240"/>
      <c r="I279" s="240"/>
    </row>
    <row r="280" spans="1:9" x14ac:dyDescent="0.25">
      <c r="A280" s="128"/>
      <c r="B280" s="238" t="s">
        <v>301</v>
      </c>
      <c r="C280" s="238"/>
      <c r="D280" s="238"/>
      <c r="E280" s="238"/>
      <c r="F280" s="238"/>
      <c r="G280" s="238"/>
      <c r="H280" s="238"/>
      <c r="I280" s="238"/>
    </row>
    <row r="281" spans="1:9" x14ac:dyDescent="0.25">
      <c r="A281" s="233" t="s">
        <v>12</v>
      </c>
      <c r="B281" s="233"/>
      <c r="C281" s="233"/>
      <c r="D281" s="233"/>
      <c r="E281" s="233"/>
      <c r="F281" s="233"/>
      <c r="G281" s="141">
        <v>0</v>
      </c>
      <c r="H281" s="236"/>
      <c r="I281" s="236"/>
    </row>
    <row r="282" spans="1:9" x14ac:dyDescent="0.25">
      <c r="A282" s="233" t="s">
        <v>302</v>
      </c>
      <c r="B282" s="233"/>
      <c r="C282" s="233"/>
      <c r="D282" s="133">
        <v>46703707.130000003</v>
      </c>
      <c r="E282" s="133">
        <v>885000</v>
      </c>
      <c r="F282" s="133">
        <v>29442000</v>
      </c>
      <c r="G282" s="133">
        <v>20000000</v>
      </c>
      <c r="H282" s="236"/>
      <c r="I282" s="236"/>
    </row>
    <row r="283" spans="1:9" x14ac:dyDescent="0.25">
      <c r="A283" s="127">
        <v>17</v>
      </c>
      <c r="B283" s="237" t="s">
        <v>479</v>
      </c>
      <c r="C283" s="237"/>
      <c r="D283" s="237"/>
      <c r="E283" s="237"/>
      <c r="F283" s="237"/>
      <c r="G283" s="237"/>
      <c r="H283" s="237"/>
      <c r="I283" s="237"/>
    </row>
    <row r="284" spans="1:9" x14ac:dyDescent="0.25">
      <c r="A284" s="128"/>
      <c r="B284" s="238" t="s">
        <v>261</v>
      </c>
      <c r="C284" s="238"/>
      <c r="D284" s="238"/>
      <c r="E284" s="238"/>
      <c r="F284" s="238"/>
      <c r="G284" s="238"/>
      <c r="H284" s="238"/>
      <c r="I284" s="238"/>
    </row>
    <row r="285" spans="1:9" x14ac:dyDescent="0.25">
      <c r="A285" s="129"/>
      <c r="B285" s="130">
        <v>354</v>
      </c>
      <c r="C285" s="131" t="s">
        <v>480</v>
      </c>
      <c r="D285" s="132">
        <v>0</v>
      </c>
      <c r="E285" s="132">
        <v>0</v>
      </c>
      <c r="F285" s="133">
        <v>500000000</v>
      </c>
      <c r="G285" s="133">
        <v>500000000</v>
      </c>
      <c r="H285" s="237"/>
      <c r="I285" s="237"/>
    </row>
    <row r="286" spans="1:9" x14ac:dyDescent="0.25">
      <c r="A286" s="134">
        <v>3</v>
      </c>
      <c r="B286" s="135">
        <v>2060003540202</v>
      </c>
      <c r="C286" s="136" t="s">
        <v>481</v>
      </c>
      <c r="D286" s="137">
        <v>0</v>
      </c>
      <c r="E286" s="137">
        <v>0</v>
      </c>
      <c r="F286" s="138">
        <v>250000000</v>
      </c>
      <c r="G286" s="138">
        <v>250000000</v>
      </c>
      <c r="H286" s="134" t="s">
        <v>258</v>
      </c>
      <c r="I286" s="134"/>
    </row>
    <row r="287" spans="1:9" x14ac:dyDescent="0.25">
      <c r="A287" s="134">
        <v>4</v>
      </c>
      <c r="B287" s="135">
        <v>2060003540201</v>
      </c>
      <c r="C287" s="136" t="s">
        <v>482</v>
      </c>
      <c r="D287" s="137">
        <v>0</v>
      </c>
      <c r="E287" s="137">
        <v>0</v>
      </c>
      <c r="F287" s="138">
        <v>250000000</v>
      </c>
      <c r="G287" s="138">
        <v>250000000</v>
      </c>
      <c r="H287" s="134" t="s">
        <v>258</v>
      </c>
      <c r="I287" s="134"/>
    </row>
    <row r="288" spans="1:9" x14ac:dyDescent="0.25">
      <c r="A288" s="129"/>
      <c r="B288" s="130">
        <v>355</v>
      </c>
      <c r="C288" s="131" t="s">
        <v>483</v>
      </c>
      <c r="D288" s="133">
        <v>68720699</v>
      </c>
      <c r="E288" s="133">
        <v>33802342.960000001</v>
      </c>
      <c r="F288" s="133">
        <v>369000000</v>
      </c>
      <c r="G288" s="133">
        <v>928800000</v>
      </c>
      <c r="H288" s="237"/>
      <c r="I288" s="237"/>
    </row>
    <row r="289" spans="1:9" x14ac:dyDescent="0.25">
      <c r="A289" s="134">
        <v>5</v>
      </c>
      <c r="B289" s="135">
        <v>1030003550104</v>
      </c>
      <c r="C289" s="136" t="s">
        <v>484</v>
      </c>
      <c r="D289" s="138">
        <v>905000</v>
      </c>
      <c r="E289" s="137">
        <v>0</v>
      </c>
      <c r="F289" s="138">
        <v>2000000</v>
      </c>
      <c r="G289" s="138">
        <v>10000000</v>
      </c>
      <c r="H289" s="134" t="s">
        <v>258</v>
      </c>
      <c r="I289" s="134"/>
    </row>
    <row r="290" spans="1:9" x14ac:dyDescent="0.25">
      <c r="A290" s="134">
        <v>6</v>
      </c>
      <c r="B290" s="135">
        <v>1030003550103</v>
      </c>
      <c r="C290" s="136" t="s">
        <v>485</v>
      </c>
      <c r="D290" s="138">
        <v>11953799</v>
      </c>
      <c r="E290" s="137">
        <v>0</v>
      </c>
      <c r="F290" s="138">
        <v>7000000</v>
      </c>
      <c r="G290" s="138">
        <v>35000000</v>
      </c>
      <c r="H290" s="134" t="s">
        <v>258</v>
      </c>
      <c r="I290" s="134"/>
    </row>
    <row r="291" spans="1:9" x14ac:dyDescent="0.25">
      <c r="A291" s="134">
        <v>7</v>
      </c>
      <c r="B291" s="135">
        <v>1030003550101</v>
      </c>
      <c r="C291" s="136" t="s">
        <v>486</v>
      </c>
      <c r="D291" s="138">
        <v>40861900</v>
      </c>
      <c r="E291" s="138">
        <v>33802342.960000001</v>
      </c>
      <c r="F291" s="138">
        <v>100000000</v>
      </c>
      <c r="G291" s="138">
        <v>65000000</v>
      </c>
      <c r="H291" s="134" t="s">
        <v>258</v>
      </c>
      <c r="I291" s="134"/>
    </row>
    <row r="292" spans="1:9" x14ac:dyDescent="0.25">
      <c r="A292" s="134">
        <v>8</v>
      </c>
      <c r="B292" s="135">
        <v>1030003550102</v>
      </c>
      <c r="C292" s="136" t="s">
        <v>487</v>
      </c>
      <c r="D292" s="138">
        <v>15000000</v>
      </c>
      <c r="E292" s="137">
        <v>0</v>
      </c>
      <c r="F292" s="137">
        <v>0</v>
      </c>
      <c r="G292" s="138">
        <v>20000000</v>
      </c>
      <c r="H292" s="134" t="s">
        <v>258</v>
      </c>
      <c r="I292" s="134"/>
    </row>
    <row r="293" spans="1:9" x14ac:dyDescent="0.25">
      <c r="A293" s="134">
        <v>9</v>
      </c>
      <c r="B293" s="135">
        <v>1030003550113</v>
      </c>
      <c r="C293" s="136" t="s">
        <v>488</v>
      </c>
      <c r="D293" s="137">
        <v>0</v>
      </c>
      <c r="E293" s="137">
        <v>0</v>
      </c>
      <c r="F293" s="138">
        <v>10000000</v>
      </c>
      <c r="G293" s="138">
        <v>10000000</v>
      </c>
      <c r="H293" s="139" t="s">
        <v>583</v>
      </c>
      <c r="I293" s="134" t="s">
        <v>265</v>
      </c>
    </row>
    <row r="294" spans="1:9" ht="25.2" x14ac:dyDescent="0.25">
      <c r="A294" s="134">
        <v>10</v>
      </c>
      <c r="B294" s="135">
        <v>1030003550119</v>
      </c>
      <c r="C294" s="136" t="s">
        <v>489</v>
      </c>
      <c r="D294" s="137">
        <v>0</v>
      </c>
      <c r="E294" s="137">
        <v>0</v>
      </c>
      <c r="F294" s="138">
        <v>150000000</v>
      </c>
      <c r="G294" s="138">
        <v>310000000</v>
      </c>
      <c r="H294" s="139" t="s">
        <v>583</v>
      </c>
      <c r="I294" s="134" t="s">
        <v>265</v>
      </c>
    </row>
    <row r="295" spans="1:9" ht="25.2" x14ac:dyDescent="0.25">
      <c r="A295" s="134">
        <v>11</v>
      </c>
      <c r="B295" s="135">
        <v>1030003550120</v>
      </c>
      <c r="C295" s="136" t="s">
        <v>490</v>
      </c>
      <c r="D295" s="137">
        <v>0</v>
      </c>
      <c r="E295" s="137">
        <v>0</v>
      </c>
      <c r="F295" s="138">
        <v>100000000</v>
      </c>
      <c r="G295" s="138">
        <v>478800000</v>
      </c>
      <c r="H295" s="139" t="s">
        <v>583</v>
      </c>
      <c r="I295" s="134" t="s">
        <v>265</v>
      </c>
    </row>
    <row r="296" spans="1:9" x14ac:dyDescent="0.25">
      <c r="A296" s="129"/>
      <c r="B296" s="130">
        <v>423</v>
      </c>
      <c r="C296" s="131" t="s">
        <v>491</v>
      </c>
      <c r="D296" s="132">
        <v>0</v>
      </c>
      <c r="E296" s="132">
        <v>0</v>
      </c>
      <c r="F296" s="133">
        <v>10000000</v>
      </c>
      <c r="G296" s="133">
        <v>20000000</v>
      </c>
      <c r="H296" s="237"/>
      <c r="I296" s="237"/>
    </row>
    <row r="297" spans="1:9" x14ac:dyDescent="0.25">
      <c r="A297" s="134">
        <v>12</v>
      </c>
      <c r="B297" s="135">
        <v>4030004230101</v>
      </c>
      <c r="C297" s="136" t="s">
        <v>492</v>
      </c>
      <c r="D297" s="137">
        <v>0</v>
      </c>
      <c r="E297" s="137">
        <v>0</v>
      </c>
      <c r="F297" s="137">
        <v>0</v>
      </c>
      <c r="G297" s="138">
        <v>10000000</v>
      </c>
      <c r="H297" s="139" t="s">
        <v>583</v>
      </c>
      <c r="I297" s="134" t="s">
        <v>265</v>
      </c>
    </row>
    <row r="298" spans="1:9" x14ac:dyDescent="0.25">
      <c r="A298" s="134">
        <v>13</v>
      </c>
      <c r="B298" s="135">
        <v>4030004230102</v>
      </c>
      <c r="C298" s="136" t="s">
        <v>493</v>
      </c>
      <c r="D298" s="137">
        <v>0</v>
      </c>
      <c r="E298" s="137">
        <v>0</v>
      </c>
      <c r="F298" s="138">
        <v>10000000</v>
      </c>
      <c r="G298" s="138">
        <v>10000000</v>
      </c>
      <c r="H298" s="139" t="s">
        <v>583</v>
      </c>
      <c r="I298" s="134" t="s">
        <v>265</v>
      </c>
    </row>
    <row r="299" spans="1:9" x14ac:dyDescent="0.25">
      <c r="A299" s="129"/>
      <c r="B299" s="130">
        <v>424</v>
      </c>
      <c r="C299" s="131" t="s">
        <v>494</v>
      </c>
      <c r="D299" s="132">
        <v>0</v>
      </c>
      <c r="E299" s="132">
        <v>0</v>
      </c>
      <c r="F299" s="133">
        <v>10000000</v>
      </c>
      <c r="G299" s="133">
        <v>20000000</v>
      </c>
      <c r="H299" s="237"/>
      <c r="I299" s="237"/>
    </row>
    <row r="300" spans="1:9" x14ac:dyDescent="0.25">
      <c r="A300" s="134">
        <v>14</v>
      </c>
      <c r="B300" s="135">
        <v>1030004240101</v>
      </c>
      <c r="C300" s="136" t="s">
        <v>495</v>
      </c>
      <c r="D300" s="137">
        <v>0</v>
      </c>
      <c r="E300" s="137">
        <v>0</v>
      </c>
      <c r="F300" s="137">
        <v>0</v>
      </c>
      <c r="G300" s="138">
        <v>10000000</v>
      </c>
      <c r="H300" s="139" t="s">
        <v>583</v>
      </c>
      <c r="I300" s="134" t="s">
        <v>265</v>
      </c>
    </row>
    <row r="301" spans="1:9" x14ac:dyDescent="0.25">
      <c r="A301" s="134">
        <v>15</v>
      </c>
      <c r="B301" s="135">
        <v>1030004240102</v>
      </c>
      <c r="C301" s="136" t="s">
        <v>496</v>
      </c>
      <c r="D301" s="137">
        <v>0</v>
      </c>
      <c r="E301" s="137">
        <v>0</v>
      </c>
      <c r="F301" s="138">
        <v>10000000</v>
      </c>
      <c r="G301" s="138">
        <v>10000000</v>
      </c>
      <c r="H301" s="139" t="s">
        <v>583</v>
      </c>
      <c r="I301" s="134" t="s">
        <v>265</v>
      </c>
    </row>
    <row r="302" spans="1:9" x14ac:dyDescent="0.25">
      <c r="A302" s="233" t="s">
        <v>12</v>
      </c>
      <c r="B302" s="233"/>
      <c r="C302" s="233"/>
      <c r="D302" s="140">
        <v>68720699</v>
      </c>
      <c r="E302" s="140">
        <v>33802342.960000001</v>
      </c>
      <c r="F302" s="140">
        <v>889000000</v>
      </c>
      <c r="G302" s="140">
        <v>1468800000</v>
      </c>
      <c r="H302" s="240"/>
      <c r="I302" s="240"/>
    </row>
    <row r="303" spans="1:9" x14ac:dyDescent="0.25">
      <c r="A303" s="128"/>
      <c r="B303" s="238" t="s">
        <v>301</v>
      </c>
      <c r="C303" s="238"/>
      <c r="D303" s="238"/>
      <c r="E303" s="238"/>
      <c r="F303" s="238"/>
      <c r="G303" s="238"/>
      <c r="H303" s="238"/>
      <c r="I303" s="238"/>
    </row>
    <row r="304" spans="1:9" x14ac:dyDescent="0.25">
      <c r="A304" s="233" t="s">
        <v>12</v>
      </c>
      <c r="B304" s="233"/>
      <c r="C304" s="233"/>
      <c r="D304" s="233"/>
      <c r="E304" s="233"/>
      <c r="F304" s="233"/>
      <c r="G304" s="141">
        <v>0</v>
      </c>
      <c r="H304" s="236"/>
      <c r="I304" s="236"/>
    </row>
    <row r="305" spans="1:9" x14ac:dyDescent="0.25">
      <c r="A305" s="233" t="s">
        <v>302</v>
      </c>
      <c r="B305" s="233"/>
      <c r="C305" s="233"/>
      <c r="D305" s="133">
        <v>68720699</v>
      </c>
      <c r="E305" s="133">
        <v>33802342.960000001</v>
      </c>
      <c r="F305" s="133">
        <v>889000000</v>
      </c>
      <c r="G305" s="133">
        <v>1468800000</v>
      </c>
      <c r="H305" s="236"/>
      <c r="I305" s="236"/>
    </row>
    <row r="306" spans="1:9" x14ac:dyDescent="0.25">
      <c r="A306" s="127">
        <v>18</v>
      </c>
      <c r="B306" s="237" t="s">
        <v>497</v>
      </c>
      <c r="C306" s="237"/>
      <c r="D306" s="237"/>
      <c r="E306" s="237"/>
      <c r="F306" s="237"/>
      <c r="G306" s="237"/>
      <c r="H306" s="237"/>
      <c r="I306" s="237"/>
    </row>
    <row r="307" spans="1:9" x14ac:dyDescent="0.25">
      <c r="A307" s="128"/>
      <c r="B307" s="238" t="s">
        <v>261</v>
      </c>
      <c r="C307" s="238"/>
      <c r="D307" s="238"/>
      <c r="E307" s="238"/>
      <c r="F307" s="238"/>
      <c r="G307" s="238"/>
      <c r="H307" s="238"/>
      <c r="I307" s="238"/>
    </row>
    <row r="308" spans="1:9" x14ac:dyDescent="0.25">
      <c r="A308" s="129"/>
      <c r="B308" s="130">
        <v>389</v>
      </c>
      <c r="C308" s="131" t="s">
        <v>498</v>
      </c>
      <c r="D308" s="133">
        <v>53000000</v>
      </c>
      <c r="E308" s="133">
        <v>19162350.010000002</v>
      </c>
      <c r="F308" s="133">
        <v>610000000</v>
      </c>
      <c r="G308" s="132">
        <v>0</v>
      </c>
      <c r="H308" s="237"/>
      <c r="I308" s="237"/>
    </row>
    <row r="309" spans="1:9" x14ac:dyDescent="0.25">
      <c r="A309" s="134">
        <v>1</v>
      </c>
      <c r="B309" s="135">
        <v>2060003890201</v>
      </c>
      <c r="C309" s="136" t="s">
        <v>499</v>
      </c>
      <c r="D309" s="138">
        <v>5000000</v>
      </c>
      <c r="E309" s="137">
        <v>0</v>
      </c>
      <c r="F309" s="138">
        <v>10000000</v>
      </c>
      <c r="G309" s="137">
        <v>0</v>
      </c>
      <c r="H309" s="134" t="s">
        <v>258</v>
      </c>
      <c r="I309" s="134"/>
    </row>
    <row r="310" spans="1:9" x14ac:dyDescent="0.25">
      <c r="A310" s="134">
        <v>2</v>
      </c>
      <c r="B310" s="135">
        <v>2060003890202</v>
      </c>
      <c r="C310" s="136" t="s">
        <v>500</v>
      </c>
      <c r="D310" s="137">
        <v>0</v>
      </c>
      <c r="E310" s="137">
        <v>0</v>
      </c>
      <c r="F310" s="137">
        <v>0</v>
      </c>
      <c r="G310" s="137">
        <v>0</v>
      </c>
      <c r="H310" s="134" t="s">
        <v>258</v>
      </c>
      <c r="I310" s="134"/>
    </row>
    <row r="311" spans="1:9" x14ac:dyDescent="0.25">
      <c r="A311" s="134">
        <v>3</v>
      </c>
      <c r="B311" s="135">
        <v>2060003890203</v>
      </c>
      <c r="C311" s="136" t="s">
        <v>501</v>
      </c>
      <c r="D311" s="138">
        <v>48000000</v>
      </c>
      <c r="E311" s="138">
        <v>19162350.010000002</v>
      </c>
      <c r="F311" s="138">
        <v>600000000</v>
      </c>
      <c r="G311" s="137">
        <v>0</v>
      </c>
      <c r="H311" s="134" t="s">
        <v>258</v>
      </c>
      <c r="I311" s="134"/>
    </row>
    <row r="312" spans="1:9" hidden="1" x14ac:dyDescent="0.25">
      <c r="A312" s="134">
        <v>4</v>
      </c>
      <c r="B312" s="135">
        <v>2060003890204</v>
      </c>
      <c r="C312" s="136" t="s">
        <v>502</v>
      </c>
      <c r="D312" s="137">
        <v>0</v>
      </c>
      <c r="E312" s="137">
        <v>0</v>
      </c>
      <c r="F312" s="137">
        <v>0</v>
      </c>
      <c r="G312" s="137">
        <v>0</v>
      </c>
      <c r="H312" s="134" t="s">
        <v>258</v>
      </c>
      <c r="I312" s="134"/>
    </row>
    <row r="313" spans="1:9" hidden="1" x14ac:dyDescent="0.25">
      <c r="A313" s="134">
        <v>5</v>
      </c>
      <c r="B313" s="135">
        <v>2060003890205</v>
      </c>
      <c r="C313" s="136" t="s">
        <v>503</v>
      </c>
      <c r="D313" s="137">
        <v>0</v>
      </c>
      <c r="E313" s="137">
        <v>0</v>
      </c>
      <c r="F313" s="137">
        <v>0</v>
      </c>
      <c r="G313" s="137">
        <v>0</v>
      </c>
      <c r="H313" s="134" t="s">
        <v>258</v>
      </c>
      <c r="I313" s="134"/>
    </row>
    <row r="314" spans="1:9" x14ac:dyDescent="0.25">
      <c r="A314" s="129"/>
      <c r="B314" s="130">
        <v>390</v>
      </c>
      <c r="C314" s="131" t="s">
        <v>504</v>
      </c>
      <c r="D314" s="132">
        <v>0</v>
      </c>
      <c r="E314" s="132">
        <v>0</v>
      </c>
      <c r="F314" s="133">
        <v>14000000</v>
      </c>
      <c r="G314" s="132">
        <v>0</v>
      </c>
      <c r="H314" s="237"/>
      <c r="I314" s="237"/>
    </row>
    <row r="315" spans="1:9" ht="25.2" x14ac:dyDescent="0.25">
      <c r="A315" s="134">
        <v>6</v>
      </c>
      <c r="B315" s="135">
        <v>2050003900101</v>
      </c>
      <c r="C315" s="136" t="s">
        <v>505</v>
      </c>
      <c r="D315" s="137">
        <v>0</v>
      </c>
      <c r="E315" s="137">
        <v>0</v>
      </c>
      <c r="F315" s="138">
        <v>10000000</v>
      </c>
      <c r="G315" s="137">
        <v>0</v>
      </c>
      <c r="H315" s="134" t="s">
        <v>258</v>
      </c>
      <c r="I315" s="134"/>
    </row>
    <row r="316" spans="1:9" x14ac:dyDescent="0.25">
      <c r="A316" s="134">
        <v>7</v>
      </c>
      <c r="B316" s="135">
        <v>2050003900102</v>
      </c>
      <c r="C316" s="136" t="s">
        <v>506</v>
      </c>
      <c r="D316" s="137">
        <v>0</v>
      </c>
      <c r="E316" s="137">
        <v>0</v>
      </c>
      <c r="F316" s="138">
        <v>4000000</v>
      </c>
      <c r="G316" s="137">
        <v>0</v>
      </c>
      <c r="H316" s="134" t="s">
        <v>258</v>
      </c>
      <c r="I316" s="134"/>
    </row>
    <row r="317" spans="1:9" x14ac:dyDescent="0.25">
      <c r="A317" s="134">
        <v>8</v>
      </c>
      <c r="B317" s="135">
        <v>2050003900107</v>
      </c>
      <c r="C317" s="136" t="s">
        <v>507</v>
      </c>
      <c r="D317" s="137">
        <v>0</v>
      </c>
      <c r="E317" s="137">
        <v>0</v>
      </c>
      <c r="F317" s="137">
        <v>0</v>
      </c>
      <c r="G317" s="137">
        <v>0</v>
      </c>
      <c r="H317" s="139" t="s">
        <v>583</v>
      </c>
      <c r="I317" s="134" t="s">
        <v>265</v>
      </c>
    </row>
    <row r="318" spans="1:9" hidden="1" x14ac:dyDescent="0.25">
      <c r="A318" s="129"/>
      <c r="B318" s="130">
        <v>392</v>
      </c>
      <c r="C318" s="131" t="s">
        <v>508</v>
      </c>
      <c r="D318" s="132">
        <v>0</v>
      </c>
      <c r="E318" s="132">
        <v>0</v>
      </c>
      <c r="F318" s="132">
        <v>0</v>
      </c>
      <c r="G318" s="132">
        <v>0</v>
      </c>
      <c r="H318" s="237"/>
      <c r="I318" s="237"/>
    </row>
    <row r="319" spans="1:9" hidden="1" x14ac:dyDescent="0.25">
      <c r="A319" s="134">
        <v>9</v>
      </c>
      <c r="B319" s="135">
        <v>2140003920101</v>
      </c>
      <c r="C319" s="136" t="s">
        <v>509</v>
      </c>
      <c r="D319" s="137">
        <v>0</v>
      </c>
      <c r="E319" s="137">
        <v>0</v>
      </c>
      <c r="F319" s="137">
        <v>0</v>
      </c>
      <c r="G319" s="137">
        <v>0</v>
      </c>
      <c r="H319" s="134" t="s">
        <v>258</v>
      </c>
      <c r="I319" s="134"/>
    </row>
    <row r="320" spans="1:9" hidden="1" x14ac:dyDescent="0.25">
      <c r="A320" s="134">
        <v>10</v>
      </c>
      <c r="B320" s="135">
        <v>2140003920103</v>
      </c>
      <c r="C320" s="136" t="s">
        <v>510</v>
      </c>
      <c r="D320" s="137">
        <v>0</v>
      </c>
      <c r="E320" s="137">
        <v>0</v>
      </c>
      <c r="F320" s="137">
        <v>0</v>
      </c>
      <c r="G320" s="137">
        <v>0</v>
      </c>
      <c r="H320" s="134" t="s">
        <v>258</v>
      </c>
      <c r="I320" s="134"/>
    </row>
    <row r="321" spans="1:9" hidden="1" x14ac:dyDescent="0.25">
      <c r="A321" s="134">
        <v>11</v>
      </c>
      <c r="B321" s="135">
        <v>2140003920102</v>
      </c>
      <c r="C321" s="136" t="s">
        <v>511</v>
      </c>
      <c r="D321" s="137">
        <v>0</v>
      </c>
      <c r="E321" s="137">
        <v>0</v>
      </c>
      <c r="F321" s="137">
        <v>0</v>
      </c>
      <c r="G321" s="137">
        <v>0</v>
      </c>
      <c r="H321" s="134" t="s">
        <v>258</v>
      </c>
      <c r="I321" s="134"/>
    </row>
    <row r="322" spans="1:9" x14ac:dyDescent="0.25">
      <c r="A322" s="129"/>
      <c r="B322" s="130">
        <v>393</v>
      </c>
      <c r="C322" s="131" t="s">
        <v>512</v>
      </c>
      <c r="D322" s="132">
        <v>0</v>
      </c>
      <c r="E322" s="132">
        <v>0</v>
      </c>
      <c r="F322" s="133">
        <v>30000000</v>
      </c>
      <c r="G322" s="132">
        <v>0</v>
      </c>
      <c r="H322" s="237"/>
      <c r="I322" s="237"/>
    </row>
    <row r="323" spans="1:9" x14ac:dyDescent="0.25">
      <c r="A323" s="134">
        <v>12</v>
      </c>
      <c r="B323" s="135">
        <v>3130003930201</v>
      </c>
      <c r="C323" s="136" t="s">
        <v>513</v>
      </c>
      <c r="D323" s="137">
        <v>0</v>
      </c>
      <c r="E323" s="137">
        <v>0</v>
      </c>
      <c r="F323" s="138">
        <v>30000000</v>
      </c>
      <c r="G323" s="137">
        <v>0</v>
      </c>
      <c r="H323" s="134" t="s">
        <v>258</v>
      </c>
      <c r="I323" s="134"/>
    </row>
    <row r="324" spans="1:9" x14ac:dyDescent="0.25">
      <c r="A324" s="129"/>
      <c r="B324" s="130">
        <v>396</v>
      </c>
      <c r="C324" s="131" t="s">
        <v>514</v>
      </c>
      <c r="D324" s="132">
        <v>0</v>
      </c>
      <c r="E324" s="133">
        <v>59991175</v>
      </c>
      <c r="F324" s="133">
        <v>868000000</v>
      </c>
      <c r="G324" s="132">
        <v>0</v>
      </c>
      <c r="H324" s="237"/>
      <c r="I324" s="237"/>
    </row>
    <row r="325" spans="1:9" ht="25.2" x14ac:dyDescent="0.25">
      <c r="A325" s="134">
        <v>13</v>
      </c>
      <c r="B325" s="135">
        <v>2130003960406</v>
      </c>
      <c r="C325" s="136" t="s">
        <v>515</v>
      </c>
      <c r="D325" s="137">
        <v>0</v>
      </c>
      <c r="E325" s="137">
        <v>0</v>
      </c>
      <c r="F325" s="138">
        <v>32000000</v>
      </c>
      <c r="G325" s="137">
        <v>0</v>
      </c>
      <c r="H325" s="139" t="s">
        <v>583</v>
      </c>
      <c r="I325" s="134" t="s">
        <v>265</v>
      </c>
    </row>
    <row r="326" spans="1:9" ht="25.2" x14ac:dyDescent="0.25">
      <c r="A326" s="134">
        <v>14</v>
      </c>
      <c r="B326" s="135">
        <v>2130003960401</v>
      </c>
      <c r="C326" s="136" t="s">
        <v>516</v>
      </c>
      <c r="D326" s="137">
        <v>0</v>
      </c>
      <c r="E326" s="137">
        <v>0</v>
      </c>
      <c r="F326" s="137">
        <v>0</v>
      </c>
      <c r="G326" s="137">
        <v>0</v>
      </c>
      <c r="H326" s="134" t="s">
        <v>258</v>
      </c>
      <c r="I326" s="134"/>
    </row>
    <row r="327" spans="1:9" x14ac:dyDescent="0.25">
      <c r="A327" s="134">
        <v>15</v>
      </c>
      <c r="B327" s="135">
        <v>2130003960402</v>
      </c>
      <c r="C327" s="136" t="s">
        <v>517</v>
      </c>
      <c r="D327" s="137">
        <v>0</v>
      </c>
      <c r="E327" s="138">
        <v>16712875</v>
      </c>
      <c r="F327" s="138">
        <v>120000000</v>
      </c>
      <c r="G327" s="137">
        <v>0</v>
      </c>
      <c r="H327" s="134" t="s">
        <v>258</v>
      </c>
      <c r="I327" s="134"/>
    </row>
    <row r="328" spans="1:9" ht="25.2" x14ac:dyDescent="0.25">
      <c r="A328" s="134">
        <v>16</v>
      </c>
      <c r="B328" s="135">
        <v>2130003960403</v>
      </c>
      <c r="C328" s="136" t="s">
        <v>518</v>
      </c>
      <c r="D328" s="137">
        <v>0</v>
      </c>
      <c r="E328" s="137">
        <v>0</v>
      </c>
      <c r="F328" s="138">
        <v>90000000</v>
      </c>
      <c r="G328" s="137">
        <v>0</v>
      </c>
      <c r="H328" s="134" t="s">
        <v>258</v>
      </c>
      <c r="I328" s="134"/>
    </row>
    <row r="329" spans="1:9" x14ac:dyDescent="0.25">
      <c r="A329" s="134">
        <v>17</v>
      </c>
      <c r="B329" s="135">
        <v>2130003960404</v>
      </c>
      <c r="C329" s="136" t="s">
        <v>519</v>
      </c>
      <c r="D329" s="137">
        <v>0</v>
      </c>
      <c r="E329" s="138">
        <v>43278300</v>
      </c>
      <c r="F329" s="138">
        <v>600000000</v>
      </c>
      <c r="G329" s="137">
        <v>0</v>
      </c>
      <c r="H329" s="134" t="s">
        <v>258</v>
      </c>
      <c r="I329" s="134"/>
    </row>
    <row r="330" spans="1:9" x14ac:dyDescent="0.25">
      <c r="A330" s="134">
        <v>18</v>
      </c>
      <c r="B330" s="135">
        <v>2130003960405</v>
      </c>
      <c r="C330" s="136" t="s">
        <v>520</v>
      </c>
      <c r="D330" s="137">
        <v>0</v>
      </c>
      <c r="E330" s="137">
        <v>0</v>
      </c>
      <c r="F330" s="137">
        <v>0</v>
      </c>
      <c r="G330" s="137">
        <v>0</v>
      </c>
      <c r="H330" s="134" t="s">
        <v>258</v>
      </c>
      <c r="I330" s="134"/>
    </row>
    <row r="331" spans="1:9" x14ac:dyDescent="0.25">
      <c r="A331" s="134">
        <v>19</v>
      </c>
      <c r="B331" s="135">
        <v>2130003960419</v>
      </c>
      <c r="C331" s="136" t="s">
        <v>521</v>
      </c>
      <c r="D331" s="137">
        <v>0</v>
      </c>
      <c r="E331" s="137">
        <v>0</v>
      </c>
      <c r="F331" s="138">
        <v>26000000</v>
      </c>
      <c r="G331" s="137">
        <v>0</v>
      </c>
      <c r="H331" s="139" t="s">
        <v>583</v>
      </c>
      <c r="I331" s="134" t="s">
        <v>265</v>
      </c>
    </row>
    <row r="332" spans="1:9" ht="25.2" x14ac:dyDescent="0.25">
      <c r="A332" s="134">
        <v>20</v>
      </c>
      <c r="B332" s="135">
        <v>2130003960420</v>
      </c>
      <c r="C332" s="136" t="s">
        <v>522</v>
      </c>
      <c r="D332" s="137">
        <v>0</v>
      </c>
      <c r="E332" s="137">
        <v>0</v>
      </c>
      <c r="F332" s="137">
        <v>0</v>
      </c>
      <c r="G332" s="137">
        <v>0</v>
      </c>
      <c r="H332" s="139" t="s">
        <v>583</v>
      </c>
      <c r="I332" s="134" t="s">
        <v>265</v>
      </c>
    </row>
    <row r="333" spans="1:9" x14ac:dyDescent="0.25">
      <c r="A333" s="129"/>
      <c r="B333" s="130">
        <v>397</v>
      </c>
      <c r="C333" s="131" t="s">
        <v>523</v>
      </c>
      <c r="D333" s="132">
        <v>0</v>
      </c>
      <c r="E333" s="132">
        <v>0</v>
      </c>
      <c r="F333" s="132">
        <v>0</v>
      </c>
      <c r="G333" s="132">
        <v>0</v>
      </c>
      <c r="H333" s="237"/>
      <c r="I333" s="237"/>
    </row>
    <row r="334" spans="1:9" ht="25.2" x14ac:dyDescent="0.25">
      <c r="A334" s="134">
        <v>21</v>
      </c>
      <c r="B334" s="135">
        <v>2110003970301</v>
      </c>
      <c r="C334" s="136" t="s">
        <v>524</v>
      </c>
      <c r="D334" s="137">
        <v>0</v>
      </c>
      <c r="E334" s="137">
        <v>0</v>
      </c>
      <c r="F334" s="137">
        <v>0</v>
      </c>
      <c r="G334" s="137">
        <v>0</v>
      </c>
      <c r="H334" s="134" t="s">
        <v>258</v>
      </c>
      <c r="I334" s="134"/>
    </row>
    <row r="335" spans="1:9" x14ac:dyDescent="0.25">
      <c r="A335" s="134">
        <v>22</v>
      </c>
      <c r="B335" s="135">
        <v>2110003970302</v>
      </c>
      <c r="C335" s="136" t="s">
        <v>525</v>
      </c>
      <c r="D335" s="137">
        <v>0</v>
      </c>
      <c r="E335" s="137">
        <v>0</v>
      </c>
      <c r="F335" s="137">
        <v>0</v>
      </c>
      <c r="G335" s="137">
        <v>0</v>
      </c>
      <c r="H335" s="134" t="s">
        <v>258</v>
      </c>
      <c r="I335" s="134"/>
    </row>
    <row r="336" spans="1:9" x14ac:dyDescent="0.25">
      <c r="A336" s="129"/>
      <c r="B336" s="130">
        <v>398</v>
      </c>
      <c r="C336" s="131" t="s">
        <v>290</v>
      </c>
      <c r="D336" s="132">
        <v>0</v>
      </c>
      <c r="E336" s="132">
        <v>0</v>
      </c>
      <c r="F336" s="132">
        <v>0</v>
      </c>
      <c r="G336" s="132">
        <v>0</v>
      </c>
      <c r="H336" s="237"/>
      <c r="I336" s="237"/>
    </row>
    <row r="337" spans="1:9" ht="25.2" x14ac:dyDescent="0.25">
      <c r="A337" s="134">
        <v>23</v>
      </c>
      <c r="B337" s="135">
        <v>2130003980401</v>
      </c>
      <c r="C337" s="136" t="s">
        <v>526</v>
      </c>
      <c r="D337" s="137">
        <v>0</v>
      </c>
      <c r="E337" s="137">
        <v>0</v>
      </c>
      <c r="F337" s="137">
        <v>0</v>
      </c>
      <c r="G337" s="137">
        <v>0</v>
      </c>
      <c r="H337" s="134" t="s">
        <v>258</v>
      </c>
      <c r="I337" s="134"/>
    </row>
    <row r="338" spans="1:9" x14ac:dyDescent="0.25">
      <c r="A338" s="129"/>
      <c r="B338" s="130">
        <v>399</v>
      </c>
      <c r="C338" s="131" t="s">
        <v>527</v>
      </c>
      <c r="D338" s="132">
        <v>0</v>
      </c>
      <c r="E338" s="132">
        <v>0</v>
      </c>
      <c r="F338" s="133">
        <v>4000000</v>
      </c>
      <c r="G338" s="132">
        <v>0</v>
      </c>
      <c r="H338" s="237"/>
      <c r="I338" s="237"/>
    </row>
    <row r="339" spans="1:9" ht="25.2" x14ac:dyDescent="0.25">
      <c r="A339" s="134">
        <v>24</v>
      </c>
      <c r="B339" s="135">
        <v>2110003990304</v>
      </c>
      <c r="C339" s="136" t="s">
        <v>528</v>
      </c>
      <c r="D339" s="137">
        <v>0</v>
      </c>
      <c r="E339" s="137">
        <v>0</v>
      </c>
      <c r="F339" s="137">
        <v>0</v>
      </c>
      <c r="G339" s="137">
        <v>0</v>
      </c>
      <c r="H339" s="134" t="s">
        <v>258</v>
      </c>
      <c r="I339" s="134"/>
    </row>
    <row r="340" spans="1:9" x14ac:dyDescent="0.25">
      <c r="A340" s="134">
        <v>25</v>
      </c>
      <c r="B340" s="135">
        <v>2110003990303</v>
      </c>
      <c r="C340" s="136" t="s">
        <v>529</v>
      </c>
      <c r="D340" s="137">
        <v>0</v>
      </c>
      <c r="E340" s="137">
        <v>0</v>
      </c>
      <c r="F340" s="138">
        <v>2000000</v>
      </c>
      <c r="G340" s="137">
        <v>0</v>
      </c>
      <c r="H340" s="134" t="s">
        <v>258</v>
      </c>
      <c r="I340" s="134"/>
    </row>
    <row r="341" spans="1:9" ht="25.2" x14ac:dyDescent="0.25">
      <c r="A341" s="134">
        <v>26</v>
      </c>
      <c r="B341" s="135">
        <v>2110003990302</v>
      </c>
      <c r="C341" s="136" t="s">
        <v>530</v>
      </c>
      <c r="D341" s="137">
        <v>0</v>
      </c>
      <c r="E341" s="137">
        <v>0</v>
      </c>
      <c r="F341" s="138">
        <v>2000000</v>
      </c>
      <c r="G341" s="137">
        <v>0</v>
      </c>
      <c r="H341" s="134" t="s">
        <v>258</v>
      </c>
      <c r="I341" s="134"/>
    </row>
    <row r="342" spans="1:9" x14ac:dyDescent="0.25">
      <c r="A342" s="134">
        <v>27</v>
      </c>
      <c r="B342" s="135">
        <v>2110003990301</v>
      </c>
      <c r="C342" s="136" t="s">
        <v>531</v>
      </c>
      <c r="D342" s="137">
        <v>0</v>
      </c>
      <c r="E342" s="137">
        <v>0</v>
      </c>
      <c r="F342" s="137">
        <v>0</v>
      </c>
      <c r="G342" s="137">
        <v>0</v>
      </c>
      <c r="H342" s="134" t="s">
        <v>258</v>
      </c>
      <c r="I342" s="134"/>
    </row>
    <row r="343" spans="1:9" x14ac:dyDescent="0.25">
      <c r="A343" s="129"/>
      <c r="B343" s="130">
        <v>407</v>
      </c>
      <c r="C343" s="131" t="s">
        <v>532</v>
      </c>
      <c r="D343" s="132">
        <v>0</v>
      </c>
      <c r="E343" s="132">
        <v>0</v>
      </c>
      <c r="F343" s="133">
        <v>4000000</v>
      </c>
      <c r="G343" s="132">
        <v>0</v>
      </c>
      <c r="H343" s="237"/>
      <c r="I343" s="237"/>
    </row>
    <row r="344" spans="1:9" x14ac:dyDescent="0.25">
      <c r="A344" s="134">
        <v>28</v>
      </c>
      <c r="B344" s="135">
        <v>2050004070301</v>
      </c>
      <c r="C344" s="136" t="s">
        <v>533</v>
      </c>
      <c r="D344" s="137">
        <v>0</v>
      </c>
      <c r="E344" s="137">
        <v>0</v>
      </c>
      <c r="F344" s="138">
        <v>4000000</v>
      </c>
      <c r="G344" s="137">
        <v>0</v>
      </c>
      <c r="H344" s="134" t="s">
        <v>258</v>
      </c>
      <c r="I344" s="134"/>
    </row>
    <row r="345" spans="1:9" x14ac:dyDescent="0.25">
      <c r="A345" s="129"/>
      <c r="B345" s="130">
        <v>408</v>
      </c>
      <c r="C345" s="131" t="s">
        <v>534</v>
      </c>
      <c r="D345" s="133">
        <v>2000000</v>
      </c>
      <c r="E345" s="132">
        <v>0</v>
      </c>
      <c r="F345" s="133">
        <v>2000000</v>
      </c>
      <c r="G345" s="132">
        <v>0</v>
      </c>
      <c r="H345" s="237"/>
      <c r="I345" s="237"/>
    </row>
    <row r="346" spans="1:9" x14ac:dyDescent="0.25">
      <c r="A346" s="134">
        <v>29</v>
      </c>
      <c r="B346" s="135">
        <v>2040004080101</v>
      </c>
      <c r="C346" s="136" t="s">
        <v>535</v>
      </c>
      <c r="D346" s="138">
        <v>2000000</v>
      </c>
      <c r="E346" s="137">
        <v>0</v>
      </c>
      <c r="F346" s="138">
        <v>2000000</v>
      </c>
      <c r="G346" s="137">
        <v>0</v>
      </c>
      <c r="H346" s="134" t="s">
        <v>258</v>
      </c>
      <c r="I346" s="134"/>
    </row>
    <row r="347" spans="1:9" x14ac:dyDescent="0.25">
      <c r="A347" s="233" t="s">
        <v>12</v>
      </c>
      <c r="B347" s="233"/>
      <c r="C347" s="233"/>
      <c r="D347" s="140">
        <v>55000000</v>
      </c>
      <c r="E347" s="140">
        <v>79153525.010000005</v>
      </c>
      <c r="F347" s="140">
        <v>1532000000</v>
      </c>
      <c r="G347" s="141">
        <v>0</v>
      </c>
      <c r="H347" s="240"/>
      <c r="I347" s="240"/>
    </row>
    <row r="348" spans="1:9" x14ac:dyDescent="0.25">
      <c r="A348" s="128"/>
      <c r="B348" s="238" t="s">
        <v>301</v>
      </c>
      <c r="C348" s="238"/>
      <c r="D348" s="238"/>
      <c r="E348" s="238"/>
      <c r="F348" s="238"/>
      <c r="G348" s="238"/>
      <c r="H348" s="238"/>
      <c r="I348" s="238"/>
    </row>
    <row r="349" spans="1:9" x14ac:dyDescent="0.25">
      <c r="A349" s="233" t="s">
        <v>12</v>
      </c>
      <c r="B349" s="233"/>
      <c r="C349" s="233"/>
      <c r="D349" s="233"/>
      <c r="E349" s="233"/>
      <c r="F349" s="233"/>
      <c r="G349" s="141">
        <v>0</v>
      </c>
      <c r="H349" s="236"/>
      <c r="I349" s="236"/>
    </row>
    <row r="350" spans="1:9" x14ac:dyDescent="0.25">
      <c r="A350" s="233" t="s">
        <v>302</v>
      </c>
      <c r="B350" s="233"/>
      <c r="C350" s="233"/>
      <c r="D350" s="133">
        <v>55000000</v>
      </c>
      <c r="E350" s="133">
        <v>79153525.010000005</v>
      </c>
      <c r="F350" s="133">
        <v>1532000000</v>
      </c>
      <c r="G350" s="132">
        <v>0</v>
      </c>
      <c r="H350" s="236"/>
      <c r="I350" s="236"/>
    </row>
    <row r="351" spans="1:9" x14ac:dyDescent="0.25">
      <c r="A351" s="127">
        <v>19</v>
      </c>
      <c r="B351" s="237" t="s">
        <v>536</v>
      </c>
      <c r="C351" s="237"/>
      <c r="D351" s="237"/>
      <c r="E351" s="237"/>
      <c r="F351" s="237"/>
      <c r="G351" s="237"/>
      <c r="H351" s="237"/>
      <c r="I351" s="237"/>
    </row>
    <row r="352" spans="1:9" x14ac:dyDescent="0.25">
      <c r="A352" s="128"/>
      <c r="B352" s="238" t="s">
        <v>261</v>
      </c>
      <c r="C352" s="238"/>
      <c r="D352" s="238"/>
      <c r="E352" s="238"/>
      <c r="F352" s="238"/>
      <c r="G352" s="238"/>
      <c r="H352" s="238"/>
      <c r="I352" s="238"/>
    </row>
    <row r="353" spans="1:9" x14ac:dyDescent="0.25">
      <c r="A353" s="129"/>
      <c r="B353" s="130">
        <v>7</v>
      </c>
      <c r="C353" s="131" t="s">
        <v>327</v>
      </c>
      <c r="D353" s="132">
        <v>0</v>
      </c>
      <c r="E353" s="132">
        <v>0</v>
      </c>
      <c r="F353" s="133">
        <v>7942500</v>
      </c>
      <c r="G353" s="133">
        <v>4886000</v>
      </c>
      <c r="H353" s="237"/>
      <c r="I353" s="237"/>
    </row>
    <row r="354" spans="1:9" x14ac:dyDescent="0.25">
      <c r="A354" s="134">
        <v>1</v>
      </c>
      <c r="B354" s="135">
        <v>2130000070105</v>
      </c>
      <c r="C354" s="136" t="s">
        <v>537</v>
      </c>
      <c r="D354" s="137">
        <v>0</v>
      </c>
      <c r="E354" s="137">
        <v>0</v>
      </c>
      <c r="F354" s="138">
        <v>396000</v>
      </c>
      <c r="G354" s="138">
        <v>480000</v>
      </c>
      <c r="H354" s="134" t="s">
        <v>258</v>
      </c>
      <c r="I354" s="134"/>
    </row>
    <row r="355" spans="1:9" x14ac:dyDescent="0.25">
      <c r="A355" s="134">
        <v>2</v>
      </c>
      <c r="B355" s="135">
        <v>2130000070106</v>
      </c>
      <c r="C355" s="136" t="s">
        <v>538</v>
      </c>
      <c r="D355" s="137">
        <v>0</v>
      </c>
      <c r="E355" s="137">
        <v>0</v>
      </c>
      <c r="F355" s="138">
        <v>600000</v>
      </c>
      <c r="G355" s="138">
        <v>900000</v>
      </c>
      <c r="H355" s="134" t="s">
        <v>258</v>
      </c>
      <c r="I355" s="134"/>
    </row>
    <row r="356" spans="1:9" x14ac:dyDescent="0.25">
      <c r="A356" s="134">
        <v>3</v>
      </c>
      <c r="B356" s="135">
        <v>2130000070101</v>
      </c>
      <c r="C356" s="136" t="s">
        <v>539</v>
      </c>
      <c r="D356" s="137">
        <v>0</v>
      </c>
      <c r="E356" s="137">
        <v>0</v>
      </c>
      <c r="F356" s="138">
        <v>907500</v>
      </c>
      <c r="G356" s="138">
        <v>400000</v>
      </c>
      <c r="H356" s="139" t="s">
        <v>583</v>
      </c>
      <c r="I356" s="134" t="s">
        <v>540</v>
      </c>
    </row>
    <row r="357" spans="1:9" x14ac:dyDescent="0.25">
      <c r="A357" s="134">
        <v>4</v>
      </c>
      <c r="B357" s="135">
        <v>2130000070102</v>
      </c>
      <c r="C357" s="136" t="s">
        <v>541</v>
      </c>
      <c r="D357" s="137">
        <v>0</v>
      </c>
      <c r="E357" s="137">
        <v>0</v>
      </c>
      <c r="F357" s="138">
        <v>304000</v>
      </c>
      <c r="G357" s="138">
        <v>304000</v>
      </c>
      <c r="H357" s="139" t="s">
        <v>583</v>
      </c>
      <c r="I357" s="134" t="s">
        <v>265</v>
      </c>
    </row>
    <row r="358" spans="1:9" ht="25.2" x14ac:dyDescent="0.25">
      <c r="A358" s="134">
        <v>5</v>
      </c>
      <c r="B358" s="135">
        <v>2130000070103</v>
      </c>
      <c r="C358" s="136" t="s">
        <v>542</v>
      </c>
      <c r="D358" s="137">
        <v>0</v>
      </c>
      <c r="E358" s="137">
        <v>0</v>
      </c>
      <c r="F358" s="138">
        <v>200000</v>
      </c>
      <c r="G358" s="138">
        <v>270000</v>
      </c>
      <c r="H358" s="139" t="s">
        <v>583</v>
      </c>
      <c r="I358" s="134" t="s">
        <v>265</v>
      </c>
    </row>
    <row r="359" spans="1:9" x14ac:dyDescent="0.25">
      <c r="A359" s="134">
        <v>6</v>
      </c>
      <c r="B359" s="135">
        <v>2130000070104</v>
      </c>
      <c r="C359" s="136" t="s">
        <v>543</v>
      </c>
      <c r="D359" s="137">
        <v>0</v>
      </c>
      <c r="E359" s="137">
        <v>0</v>
      </c>
      <c r="F359" s="138">
        <v>300000</v>
      </c>
      <c r="G359" s="138">
        <v>350000</v>
      </c>
      <c r="H359" s="139" t="s">
        <v>583</v>
      </c>
      <c r="I359" s="134" t="s">
        <v>265</v>
      </c>
    </row>
    <row r="360" spans="1:9" x14ac:dyDescent="0.25">
      <c r="A360" s="134">
        <v>7</v>
      </c>
      <c r="B360" s="135">
        <v>2130000070109</v>
      </c>
      <c r="C360" s="136" t="s">
        <v>544</v>
      </c>
      <c r="D360" s="137">
        <v>0</v>
      </c>
      <c r="E360" s="137">
        <v>0</v>
      </c>
      <c r="F360" s="138">
        <v>396000</v>
      </c>
      <c r="G360" s="137">
        <v>0</v>
      </c>
      <c r="H360" s="139" t="s">
        <v>583</v>
      </c>
      <c r="I360" s="134" t="s">
        <v>265</v>
      </c>
    </row>
    <row r="361" spans="1:9" x14ac:dyDescent="0.25">
      <c r="A361" s="134">
        <v>10</v>
      </c>
      <c r="B361" s="135">
        <v>2130000070127</v>
      </c>
      <c r="C361" s="136" t="s">
        <v>545</v>
      </c>
      <c r="D361" s="137">
        <v>0</v>
      </c>
      <c r="E361" s="137">
        <v>0</v>
      </c>
      <c r="F361" s="138">
        <v>400000</v>
      </c>
      <c r="G361" s="138">
        <v>700000</v>
      </c>
      <c r="H361" s="139" t="s">
        <v>583</v>
      </c>
      <c r="I361" s="134" t="s">
        <v>265</v>
      </c>
    </row>
    <row r="362" spans="1:9" x14ac:dyDescent="0.25">
      <c r="A362" s="134">
        <v>11</v>
      </c>
      <c r="B362" s="135">
        <v>2130000070128</v>
      </c>
      <c r="C362" s="136" t="s">
        <v>546</v>
      </c>
      <c r="D362" s="137">
        <v>0</v>
      </c>
      <c r="E362" s="137">
        <v>0</v>
      </c>
      <c r="F362" s="138">
        <v>439000</v>
      </c>
      <c r="G362" s="138">
        <v>600000</v>
      </c>
      <c r="H362" s="139" t="s">
        <v>583</v>
      </c>
      <c r="I362" s="134" t="s">
        <v>265</v>
      </c>
    </row>
    <row r="363" spans="1:9" ht="25.2" x14ac:dyDescent="0.25">
      <c r="A363" s="134">
        <v>12</v>
      </c>
      <c r="B363" s="135">
        <v>2130000070129</v>
      </c>
      <c r="C363" s="136" t="s">
        <v>547</v>
      </c>
      <c r="D363" s="137">
        <v>0</v>
      </c>
      <c r="E363" s="137">
        <v>0</v>
      </c>
      <c r="F363" s="138">
        <v>4000000</v>
      </c>
      <c r="G363" s="138">
        <v>432000</v>
      </c>
      <c r="H363" s="139" t="s">
        <v>583</v>
      </c>
      <c r="I363" s="134" t="s">
        <v>265</v>
      </c>
    </row>
    <row r="364" spans="1:9" x14ac:dyDescent="0.25">
      <c r="A364" s="134">
        <v>13</v>
      </c>
      <c r="B364" s="135">
        <v>2130000070140</v>
      </c>
      <c r="C364" s="136" t="s">
        <v>548</v>
      </c>
      <c r="D364" s="137">
        <v>0</v>
      </c>
      <c r="E364" s="137">
        <v>0</v>
      </c>
      <c r="F364" s="137">
        <v>0</v>
      </c>
      <c r="G364" s="138">
        <v>450000</v>
      </c>
      <c r="H364" s="139" t="s">
        <v>583</v>
      </c>
      <c r="I364" s="134" t="s">
        <v>265</v>
      </c>
    </row>
    <row r="365" spans="1:9" x14ac:dyDescent="0.25">
      <c r="A365" s="129"/>
      <c r="B365" s="130">
        <v>23</v>
      </c>
      <c r="C365" s="131" t="s">
        <v>307</v>
      </c>
      <c r="D365" s="132">
        <v>0</v>
      </c>
      <c r="E365" s="132">
        <v>0</v>
      </c>
      <c r="F365" s="133">
        <v>1757500</v>
      </c>
      <c r="G365" s="133">
        <v>5414000</v>
      </c>
      <c r="H365" s="237"/>
      <c r="I365" s="237"/>
    </row>
    <row r="366" spans="1:9" ht="37.799999999999997" x14ac:dyDescent="0.25">
      <c r="A366" s="134">
        <v>14</v>
      </c>
      <c r="B366" s="135">
        <v>2130000230106</v>
      </c>
      <c r="C366" s="136" t="s">
        <v>549</v>
      </c>
      <c r="D366" s="137">
        <v>0</v>
      </c>
      <c r="E366" s="137">
        <v>0</v>
      </c>
      <c r="F366" s="137">
        <v>0</v>
      </c>
      <c r="G366" s="138">
        <v>1000000</v>
      </c>
      <c r="H366" s="134" t="s">
        <v>258</v>
      </c>
      <c r="I366" s="134"/>
    </row>
    <row r="367" spans="1:9" x14ac:dyDescent="0.25">
      <c r="A367" s="134">
        <v>15</v>
      </c>
      <c r="B367" s="135">
        <v>2130000230101</v>
      </c>
      <c r="C367" s="136" t="s">
        <v>550</v>
      </c>
      <c r="D367" s="137">
        <v>0</v>
      </c>
      <c r="E367" s="137">
        <v>0</v>
      </c>
      <c r="F367" s="138">
        <v>185000</v>
      </c>
      <c r="G367" s="138">
        <v>500000</v>
      </c>
      <c r="H367" s="139" t="s">
        <v>583</v>
      </c>
      <c r="I367" s="134" t="s">
        <v>551</v>
      </c>
    </row>
    <row r="368" spans="1:9" x14ac:dyDescent="0.25">
      <c r="A368" s="134">
        <v>16</v>
      </c>
      <c r="B368" s="135">
        <v>2130000230102</v>
      </c>
      <c r="C368" s="136" t="s">
        <v>552</v>
      </c>
      <c r="D368" s="137">
        <v>0</v>
      </c>
      <c r="E368" s="137">
        <v>0</v>
      </c>
      <c r="F368" s="138">
        <v>522500</v>
      </c>
      <c r="G368" s="138">
        <v>360000</v>
      </c>
      <c r="H368" s="139" t="s">
        <v>583</v>
      </c>
      <c r="I368" s="134" t="s">
        <v>265</v>
      </c>
    </row>
    <row r="369" spans="1:9" x14ac:dyDescent="0.25">
      <c r="A369" s="134">
        <v>17</v>
      </c>
      <c r="B369" s="135">
        <v>2130000230103</v>
      </c>
      <c r="C369" s="136" t="s">
        <v>553</v>
      </c>
      <c r="D369" s="137">
        <v>0</v>
      </c>
      <c r="E369" s="137">
        <v>0</v>
      </c>
      <c r="F369" s="138">
        <v>800000</v>
      </c>
      <c r="G369" s="138">
        <v>554000</v>
      </c>
      <c r="H369" s="139" t="s">
        <v>583</v>
      </c>
      <c r="I369" s="134" t="s">
        <v>265</v>
      </c>
    </row>
    <row r="370" spans="1:9" x14ac:dyDescent="0.25">
      <c r="A370" s="134">
        <v>18</v>
      </c>
      <c r="B370" s="135">
        <v>2130000230104</v>
      </c>
      <c r="C370" s="136" t="s">
        <v>554</v>
      </c>
      <c r="D370" s="137">
        <v>0</v>
      </c>
      <c r="E370" s="137">
        <v>0</v>
      </c>
      <c r="F370" s="137">
        <v>0</v>
      </c>
      <c r="G370" s="138">
        <v>500000</v>
      </c>
      <c r="H370" s="139" t="s">
        <v>583</v>
      </c>
      <c r="I370" s="134" t="s">
        <v>265</v>
      </c>
    </row>
    <row r="371" spans="1:9" x14ac:dyDescent="0.25">
      <c r="A371" s="134">
        <v>19</v>
      </c>
      <c r="B371" s="135">
        <v>2130000230105</v>
      </c>
      <c r="C371" s="136" t="s">
        <v>555</v>
      </c>
      <c r="D371" s="137">
        <v>0</v>
      </c>
      <c r="E371" s="137">
        <v>0</v>
      </c>
      <c r="F371" s="137">
        <v>0</v>
      </c>
      <c r="G371" s="138">
        <v>2000000</v>
      </c>
      <c r="H371" s="139" t="s">
        <v>583</v>
      </c>
      <c r="I371" s="134" t="s">
        <v>265</v>
      </c>
    </row>
    <row r="372" spans="1:9" x14ac:dyDescent="0.25">
      <c r="A372" s="134">
        <v>20</v>
      </c>
      <c r="B372" s="135">
        <v>2130000230120</v>
      </c>
      <c r="C372" s="136" t="s">
        <v>556</v>
      </c>
      <c r="D372" s="137">
        <v>0</v>
      </c>
      <c r="E372" s="137">
        <v>0</v>
      </c>
      <c r="F372" s="138">
        <v>250000</v>
      </c>
      <c r="G372" s="138">
        <v>300000</v>
      </c>
      <c r="H372" s="139" t="s">
        <v>583</v>
      </c>
      <c r="I372" s="134" t="s">
        <v>265</v>
      </c>
    </row>
    <row r="373" spans="1:9" x14ac:dyDescent="0.25">
      <c r="A373" s="134">
        <v>21</v>
      </c>
      <c r="B373" s="135">
        <v>2130000230121</v>
      </c>
      <c r="C373" s="136" t="s">
        <v>557</v>
      </c>
      <c r="D373" s="137">
        <v>0</v>
      </c>
      <c r="E373" s="137">
        <v>0</v>
      </c>
      <c r="F373" s="137">
        <v>0</v>
      </c>
      <c r="G373" s="138">
        <v>200000</v>
      </c>
      <c r="H373" s="139" t="s">
        <v>583</v>
      </c>
      <c r="I373" s="134" t="s">
        <v>265</v>
      </c>
    </row>
    <row r="374" spans="1:9" x14ac:dyDescent="0.25">
      <c r="A374" s="129"/>
      <c r="B374" s="130">
        <v>146</v>
      </c>
      <c r="C374" s="131" t="s">
        <v>270</v>
      </c>
      <c r="D374" s="132">
        <v>0</v>
      </c>
      <c r="E374" s="132">
        <v>0</v>
      </c>
      <c r="F374" s="133">
        <v>2800000</v>
      </c>
      <c r="G374" s="133">
        <v>1700000</v>
      </c>
      <c r="H374" s="237"/>
      <c r="I374" s="237"/>
    </row>
    <row r="375" spans="1:9" x14ac:dyDescent="0.25">
      <c r="A375" s="134">
        <v>22</v>
      </c>
      <c r="B375" s="135">
        <v>2090001460201</v>
      </c>
      <c r="C375" s="136" t="s">
        <v>558</v>
      </c>
      <c r="D375" s="137">
        <v>0</v>
      </c>
      <c r="E375" s="137">
        <v>0</v>
      </c>
      <c r="F375" s="138">
        <v>2000000</v>
      </c>
      <c r="G375" s="138">
        <v>800000</v>
      </c>
      <c r="H375" s="139" t="s">
        <v>583</v>
      </c>
      <c r="I375" s="134" t="s">
        <v>265</v>
      </c>
    </row>
    <row r="376" spans="1:9" x14ac:dyDescent="0.25">
      <c r="A376" s="134">
        <v>23</v>
      </c>
      <c r="B376" s="135">
        <v>2090001460202</v>
      </c>
      <c r="C376" s="136" t="s">
        <v>559</v>
      </c>
      <c r="D376" s="137">
        <v>0</v>
      </c>
      <c r="E376" s="137">
        <v>0</v>
      </c>
      <c r="F376" s="138">
        <v>800000</v>
      </c>
      <c r="G376" s="138">
        <v>500000</v>
      </c>
      <c r="H376" s="139" t="s">
        <v>583</v>
      </c>
      <c r="I376" s="134" t="s">
        <v>265</v>
      </c>
    </row>
    <row r="377" spans="1:9" x14ac:dyDescent="0.25">
      <c r="A377" s="134">
        <v>24</v>
      </c>
      <c r="B377" s="135">
        <v>2090001460207</v>
      </c>
      <c r="C377" s="136" t="s">
        <v>560</v>
      </c>
      <c r="D377" s="137">
        <v>0</v>
      </c>
      <c r="E377" s="137">
        <v>0</v>
      </c>
      <c r="F377" s="137">
        <v>0</v>
      </c>
      <c r="G377" s="138">
        <v>400000</v>
      </c>
      <c r="H377" s="139" t="s">
        <v>583</v>
      </c>
      <c r="I377" s="134" t="s">
        <v>265</v>
      </c>
    </row>
    <row r="378" spans="1:9" x14ac:dyDescent="0.25">
      <c r="A378" s="233" t="s">
        <v>12</v>
      </c>
      <c r="B378" s="233"/>
      <c r="C378" s="233"/>
      <c r="D378" s="141">
        <v>0</v>
      </c>
      <c r="E378" s="141">
        <v>0</v>
      </c>
      <c r="F378" s="140">
        <v>12500000</v>
      </c>
      <c r="G378" s="140">
        <v>12000000</v>
      </c>
      <c r="H378" s="240"/>
      <c r="I378" s="240"/>
    </row>
    <row r="379" spans="1:9" x14ac:dyDescent="0.25">
      <c r="A379" s="128"/>
      <c r="B379" s="238" t="s">
        <v>301</v>
      </c>
      <c r="C379" s="238"/>
      <c r="D379" s="238"/>
      <c r="E379" s="238"/>
      <c r="F379" s="238"/>
      <c r="G379" s="238"/>
      <c r="H379" s="238"/>
      <c r="I379" s="238"/>
    </row>
    <row r="380" spans="1:9" x14ac:dyDescent="0.25">
      <c r="A380" s="233" t="s">
        <v>12</v>
      </c>
      <c r="B380" s="233"/>
      <c r="C380" s="233"/>
      <c r="D380" s="233"/>
      <c r="E380" s="233"/>
      <c r="F380" s="233"/>
      <c r="G380" s="141">
        <v>0</v>
      </c>
      <c r="H380" s="236"/>
      <c r="I380" s="236"/>
    </row>
    <row r="381" spans="1:9" x14ac:dyDescent="0.25">
      <c r="A381" s="233" t="s">
        <v>302</v>
      </c>
      <c r="B381" s="233"/>
      <c r="C381" s="233"/>
      <c r="D381" s="132">
        <v>0</v>
      </c>
      <c r="E381" s="132">
        <v>0</v>
      </c>
      <c r="F381" s="133">
        <v>12500000</v>
      </c>
      <c r="G381" s="133">
        <v>12000000</v>
      </c>
      <c r="H381" s="236"/>
      <c r="I381" s="236"/>
    </row>
    <row r="382" spans="1:9" x14ac:dyDescent="0.25">
      <c r="A382" s="127">
        <v>20</v>
      </c>
      <c r="B382" s="237" t="s">
        <v>561</v>
      </c>
      <c r="C382" s="237"/>
      <c r="D382" s="237"/>
      <c r="E382" s="237"/>
      <c r="F382" s="237"/>
      <c r="G382" s="237"/>
      <c r="H382" s="237"/>
      <c r="I382" s="237"/>
    </row>
    <row r="383" spans="1:9" x14ac:dyDescent="0.25">
      <c r="A383" s="128"/>
      <c r="B383" s="238" t="s">
        <v>261</v>
      </c>
      <c r="C383" s="238"/>
      <c r="D383" s="238"/>
      <c r="E383" s="238"/>
      <c r="F383" s="238"/>
      <c r="G383" s="238"/>
      <c r="H383" s="238"/>
      <c r="I383" s="238"/>
    </row>
    <row r="384" spans="1:9" x14ac:dyDescent="0.25">
      <c r="A384" s="129"/>
      <c r="B384" s="130">
        <v>298</v>
      </c>
      <c r="C384" s="131" t="s">
        <v>562</v>
      </c>
      <c r="D384" s="133">
        <v>102234517.34999999</v>
      </c>
      <c r="E384" s="133">
        <v>62205681.82</v>
      </c>
      <c r="F384" s="133">
        <v>82000000</v>
      </c>
      <c r="G384" s="133">
        <v>107000000</v>
      </c>
      <c r="H384" s="237"/>
      <c r="I384" s="237"/>
    </row>
    <row r="385" spans="1:9" x14ac:dyDescent="0.25">
      <c r="A385" s="134">
        <v>1</v>
      </c>
      <c r="B385" s="135">
        <v>2020002980101</v>
      </c>
      <c r="C385" s="136" t="s">
        <v>563</v>
      </c>
      <c r="D385" s="138">
        <v>12194517.35</v>
      </c>
      <c r="E385" s="137">
        <v>0</v>
      </c>
      <c r="F385" s="138">
        <v>1000000</v>
      </c>
      <c r="G385" s="138">
        <v>5000000</v>
      </c>
      <c r="H385" s="134" t="s">
        <v>258</v>
      </c>
      <c r="I385" s="134"/>
    </row>
    <row r="386" spans="1:9" x14ac:dyDescent="0.25">
      <c r="A386" s="134">
        <v>2</v>
      </c>
      <c r="B386" s="135">
        <v>2020002980103</v>
      </c>
      <c r="C386" s="136" t="s">
        <v>564</v>
      </c>
      <c r="D386" s="137">
        <v>0</v>
      </c>
      <c r="E386" s="138">
        <v>700000</v>
      </c>
      <c r="F386" s="138">
        <v>1000000</v>
      </c>
      <c r="G386" s="138">
        <v>1000000</v>
      </c>
      <c r="H386" s="134" t="s">
        <v>258</v>
      </c>
      <c r="I386" s="134"/>
    </row>
    <row r="387" spans="1:9" x14ac:dyDescent="0.25">
      <c r="A387" s="134">
        <v>3</v>
      </c>
      <c r="B387" s="135">
        <v>2020002980102</v>
      </c>
      <c r="C387" s="136" t="s">
        <v>565</v>
      </c>
      <c r="D387" s="138">
        <v>90040000</v>
      </c>
      <c r="E387" s="138">
        <v>61505681.82</v>
      </c>
      <c r="F387" s="138">
        <v>80000000</v>
      </c>
      <c r="G387" s="138">
        <v>100000000</v>
      </c>
      <c r="H387" s="134" t="s">
        <v>258</v>
      </c>
      <c r="I387" s="134"/>
    </row>
    <row r="388" spans="1:9" x14ac:dyDescent="0.25">
      <c r="A388" s="134">
        <v>4</v>
      </c>
      <c r="B388" s="135">
        <v>2020002980113</v>
      </c>
      <c r="C388" s="136" t="s">
        <v>566</v>
      </c>
      <c r="D388" s="137">
        <v>0</v>
      </c>
      <c r="E388" s="137">
        <v>0</v>
      </c>
      <c r="F388" s="137">
        <v>0</v>
      </c>
      <c r="G388" s="138">
        <v>1000000</v>
      </c>
      <c r="H388" s="139" t="s">
        <v>583</v>
      </c>
      <c r="I388" s="134" t="s">
        <v>265</v>
      </c>
    </row>
    <row r="389" spans="1:9" x14ac:dyDescent="0.25">
      <c r="A389" s="129"/>
      <c r="B389" s="130">
        <v>299</v>
      </c>
      <c r="C389" s="131" t="s">
        <v>275</v>
      </c>
      <c r="D389" s="132">
        <v>0</v>
      </c>
      <c r="E389" s="132">
        <v>0</v>
      </c>
      <c r="F389" s="132">
        <v>0</v>
      </c>
      <c r="G389" s="133">
        <v>1000000</v>
      </c>
      <c r="H389" s="237"/>
      <c r="I389" s="237"/>
    </row>
    <row r="390" spans="1:9" ht="25.2" x14ac:dyDescent="0.25">
      <c r="A390" s="134">
        <v>5</v>
      </c>
      <c r="B390" s="135">
        <v>3020002990101</v>
      </c>
      <c r="C390" s="136" t="s">
        <v>567</v>
      </c>
      <c r="D390" s="137">
        <v>0</v>
      </c>
      <c r="E390" s="137">
        <v>0</v>
      </c>
      <c r="F390" s="137">
        <v>0</v>
      </c>
      <c r="G390" s="138">
        <v>1000000</v>
      </c>
      <c r="H390" s="134" t="s">
        <v>258</v>
      </c>
      <c r="I390" s="134"/>
    </row>
    <row r="391" spans="1:9" x14ac:dyDescent="0.25">
      <c r="A391" s="129"/>
      <c r="B391" s="130">
        <v>300</v>
      </c>
      <c r="C391" s="131" t="s">
        <v>568</v>
      </c>
      <c r="D391" s="132">
        <v>0</v>
      </c>
      <c r="E391" s="132">
        <v>0</v>
      </c>
      <c r="F391" s="132">
        <v>0</v>
      </c>
      <c r="G391" s="132">
        <v>0</v>
      </c>
      <c r="H391" s="237"/>
      <c r="I391" s="237"/>
    </row>
    <row r="392" spans="1:9" x14ac:dyDescent="0.25">
      <c r="A392" s="134">
        <v>6</v>
      </c>
      <c r="B392" s="135">
        <v>2020003000101</v>
      </c>
      <c r="C392" s="136" t="s">
        <v>569</v>
      </c>
      <c r="D392" s="137">
        <v>0</v>
      </c>
      <c r="E392" s="137">
        <v>0</v>
      </c>
      <c r="F392" s="137">
        <v>0</v>
      </c>
      <c r="G392" s="137">
        <v>0</v>
      </c>
      <c r="H392" s="134" t="s">
        <v>258</v>
      </c>
      <c r="I392" s="134"/>
    </row>
    <row r="393" spans="1:9" x14ac:dyDescent="0.25">
      <c r="A393" s="129"/>
      <c r="B393" s="130">
        <v>301</v>
      </c>
      <c r="C393" s="131" t="s">
        <v>570</v>
      </c>
      <c r="D393" s="133">
        <v>875000</v>
      </c>
      <c r="E393" s="132">
        <v>0</v>
      </c>
      <c r="F393" s="133">
        <v>3250000</v>
      </c>
      <c r="G393" s="133">
        <v>9500000</v>
      </c>
      <c r="H393" s="237"/>
      <c r="I393" s="237"/>
    </row>
    <row r="394" spans="1:9" x14ac:dyDescent="0.25">
      <c r="A394" s="134">
        <v>7</v>
      </c>
      <c r="B394" s="135">
        <v>2020003010101</v>
      </c>
      <c r="C394" s="136" t="s">
        <v>571</v>
      </c>
      <c r="D394" s="137">
        <v>0</v>
      </c>
      <c r="E394" s="137">
        <v>0</v>
      </c>
      <c r="F394" s="138">
        <v>1000000</v>
      </c>
      <c r="G394" s="138">
        <v>7000000</v>
      </c>
      <c r="H394" s="134" t="s">
        <v>258</v>
      </c>
      <c r="I394" s="134"/>
    </row>
    <row r="395" spans="1:9" x14ac:dyDescent="0.25">
      <c r="A395" s="134">
        <v>8</v>
      </c>
      <c r="B395" s="135">
        <v>2020003010102</v>
      </c>
      <c r="C395" s="136" t="s">
        <v>572</v>
      </c>
      <c r="D395" s="138">
        <v>875000</v>
      </c>
      <c r="E395" s="137">
        <v>0</v>
      </c>
      <c r="F395" s="138">
        <v>2250000</v>
      </c>
      <c r="G395" s="138">
        <v>1000000</v>
      </c>
      <c r="H395" s="134" t="s">
        <v>258</v>
      </c>
      <c r="I395" s="134"/>
    </row>
    <row r="396" spans="1:9" x14ac:dyDescent="0.25">
      <c r="A396" s="134">
        <v>9</v>
      </c>
      <c r="B396" s="135">
        <v>2020003010111</v>
      </c>
      <c r="C396" s="136" t="s">
        <v>573</v>
      </c>
      <c r="D396" s="137">
        <v>0</v>
      </c>
      <c r="E396" s="137">
        <v>0</v>
      </c>
      <c r="F396" s="137">
        <v>0</v>
      </c>
      <c r="G396" s="138">
        <v>1500000</v>
      </c>
      <c r="H396" s="139" t="s">
        <v>583</v>
      </c>
      <c r="I396" s="134" t="s">
        <v>265</v>
      </c>
    </row>
    <row r="397" spans="1:9" x14ac:dyDescent="0.25">
      <c r="A397" s="129"/>
      <c r="B397" s="130">
        <v>302</v>
      </c>
      <c r="C397" s="131" t="s">
        <v>349</v>
      </c>
      <c r="D397" s="132">
        <v>0</v>
      </c>
      <c r="E397" s="132">
        <v>0</v>
      </c>
      <c r="F397" s="133">
        <v>799000</v>
      </c>
      <c r="G397" s="133">
        <v>1000000</v>
      </c>
      <c r="H397" s="237"/>
      <c r="I397" s="237"/>
    </row>
    <row r="398" spans="1:9" x14ac:dyDescent="0.25">
      <c r="A398" s="134">
        <v>10</v>
      </c>
      <c r="B398" s="135">
        <v>2020003020101</v>
      </c>
      <c r="C398" s="136" t="s">
        <v>349</v>
      </c>
      <c r="D398" s="137">
        <v>0</v>
      </c>
      <c r="E398" s="137">
        <v>0</v>
      </c>
      <c r="F398" s="138">
        <v>799000</v>
      </c>
      <c r="G398" s="138">
        <v>1000000</v>
      </c>
      <c r="H398" s="134" t="s">
        <v>258</v>
      </c>
      <c r="I398" s="134"/>
    </row>
    <row r="399" spans="1:9" x14ac:dyDescent="0.25">
      <c r="A399" s="129"/>
      <c r="B399" s="130">
        <v>414</v>
      </c>
      <c r="C399" s="131" t="s">
        <v>272</v>
      </c>
      <c r="D399" s="132">
        <v>0</v>
      </c>
      <c r="E399" s="132">
        <v>0</v>
      </c>
      <c r="F399" s="133">
        <v>491000</v>
      </c>
      <c r="G399" s="133">
        <v>5500000</v>
      </c>
      <c r="H399" s="237"/>
      <c r="I399" s="237"/>
    </row>
    <row r="400" spans="1:9" x14ac:dyDescent="0.25">
      <c r="A400" s="134">
        <v>11</v>
      </c>
      <c r="B400" s="135">
        <v>2020004140101</v>
      </c>
      <c r="C400" s="136" t="s">
        <v>574</v>
      </c>
      <c r="D400" s="137">
        <v>0</v>
      </c>
      <c r="E400" s="137">
        <v>0</v>
      </c>
      <c r="F400" s="138">
        <v>491000</v>
      </c>
      <c r="G400" s="138">
        <v>1000000</v>
      </c>
      <c r="H400" s="139" t="s">
        <v>583</v>
      </c>
      <c r="I400" s="134" t="s">
        <v>265</v>
      </c>
    </row>
    <row r="401" spans="1:9" x14ac:dyDescent="0.25">
      <c r="A401" s="134">
        <v>12</v>
      </c>
      <c r="B401" s="135">
        <v>2020004140102</v>
      </c>
      <c r="C401" s="136" t="s">
        <v>575</v>
      </c>
      <c r="D401" s="137">
        <v>0</v>
      </c>
      <c r="E401" s="137">
        <v>0</v>
      </c>
      <c r="F401" s="137">
        <v>0</v>
      </c>
      <c r="G401" s="137">
        <v>0</v>
      </c>
      <c r="H401" s="139" t="s">
        <v>583</v>
      </c>
      <c r="I401" s="134" t="s">
        <v>265</v>
      </c>
    </row>
    <row r="402" spans="1:9" x14ac:dyDescent="0.25">
      <c r="A402" s="134">
        <v>13</v>
      </c>
      <c r="B402" s="135">
        <v>2020004140103</v>
      </c>
      <c r="C402" s="136" t="s">
        <v>576</v>
      </c>
      <c r="D402" s="137">
        <v>0</v>
      </c>
      <c r="E402" s="137">
        <v>0</v>
      </c>
      <c r="F402" s="137">
        <v>0</v>
      </c>
      <c r="G402" s="137">
        <v>0</v>
      </c>
      <c r="H402" s="139" t="s">
        <v>583</v>
      </c>
      <c r="I402" s="134" t="s">
        <v>265</v>
      </c>
    </row>
    <row r="403" spans="1:9" x14ac:dyDescent="0.25">
      <c r="A403" s="134">
        <v>14</v>
      </c>
      <c r="B403" s="135">
        <v>2020004140104</v>
      </c>
      <c r="C403" s="136" t="s">
        <v>577</v>
      </c>
      <c r="D403" s="137">
        <v>0</v>
      </c>
      <c r="E403" s="137">
        <v>0</v>
      </c>
      <c r="F403" s="137">
        <v>0</v>
      </c>
      <c r="G403" s="138">
        <v>1500000</v>
      </c>
      <c r="H403" s="139" t="s">
        <v>583</v>
      </c>
      <c r="I403" s="134" t="s">
        <v>265</v>
      </c>
    </row>
    <row r="404" spans="1:9" x14ac:dyDescent="0.25">
      <c r="A404" s="134">
        <v>15</v>
      </c>
      <c r="B404" s="135">
        <v>2020004140105</v>
      </c>
      <c r="C404" s="136" t="s">
        <v>578</v>
      </c>
      <c r="D404" s="137">
        <v>0</v>
      </c>
      <c r="E404" s="137">
        <v>0</v>
      </c>
      <c r="F404" s="137">
        <v>0</v>
      </c>
      <c r="G404" s="137">
        <v>0</v>
      </c>
      <c r="H404" s="139" t="s">
        <v>583</v>
      </c>
      <c r="I404" s="134" t="s">
        <v>265</v>
      </c>
    </row>
    <row r="405" spans="1:9" x14ac:dyDescent="0.25">
      <c r="A405" s="134">
        <v>16</v>
      </c>
      <c r="B405" s="135">
        <v>2020004140106</v>
      </c>
      <c r="C405" s="136" t="s">
        <v>579</v>
      </c>
      <c r="D405" s="137">
        <v>0</v>
      </c>
      <c r="E405" s="137">
        <v>0</v>
      </c>
      <c r="F405" s="137">
        <v>0</v>
      </c>
      <c r="G405" s="138">
        <v>1000000</v>
      </c>
      <c r="H405" s="139" t="s">
        <v>583</v>
      </c>
      <c r="I405" s="134" t="s">
        <v>580</v>
      </c>
    </row>
    <row r="406" spans="1:9" x14ac:dyDescent="0.25">
      <c r="A406" s="134">
        <v>17</v>
      </c>
      <c r="B406" s="135">
        <v>2020004140107</v>
      </c>
      <c r="C406" s="136" t="s">
        <v>581</v>
      </c>
      <c r="D406" s="137">
        <v>0</v>
      </c>
      <c r="E406" s="137">
        <v>0</v>
      </c>
      <c r="F406" s="137">
        <v>0</v>
      </c>
      <c r="G406" s="138">
        <v>500000</v>
      </c>
      <c r="H406" s="139" t="s">
        <v>583</v>
      </c>
      <c r="I406" s="134" t="s">
        <v>265</v>
      </c>
    </row>
    <row r="407" spans="1:9" x14ac:dyDescent="0.25">
      <c r="A407" s="134">
        <v>18</v>
      </c>
      <c r="B407" s="135">
        <v>2020004140108</v>
      </c>
      <c r="C407" s="136" t="s">
        <v>582</v>
      </c>
      <c r="D407" s="137">
        <v>0</v>
      </c>
      <c r="E407" s="137">
        <v>0</v>
      </c>
      <c r="F407" s="137">
        <v>0</v>
      </c>
      <c r="G407" s="138">
        <v>1500000</v>
      </c>
      <c r="H407" s="139" t="s">
        <v>583</v>
      </c>
      <c r="I407" s="134" t="s">
        <v>583</v>
      </c>
    </row>
    <row r="408" spans="1:9" x14ac:dyDescent="0.25">
      <c r="A408" s="233" t="s">
        <v>12</v>
      </c>
      <c r="B408" s="233"/>
      <c r="C408" s="233"/>
      <c r="D408" s="140">
        <v>103109517.34999999</v>
      </c>
      <c r="E408" s="140">
        <v>62205681.82</v>
      </c>
      <c r="F408" s="140">
        <v>86540000</v>
      </c>
      <c r="G408" s="140">
        <v>124000000</v>
      </c>
      <c r="H408" s="240"/>
      <c r="I408" s="240"/>
    </row>
    <row r="409" spans="1:9" x14ac:dyDescent="0.25">
      <c r="A409" s="128"/>
      <c r="B409" s="238" t="s">
        <v>301</v>
      </c>
      <c r="C409" s="238"/>
      <c r="D409" s="238"/>
      <c r="E409" s="238"/>
      <c r="F409" s="238"/>
      <c r="G409" s="238"/>
      <c r="H409" s="238"/>
      <c r="I409" s="238"/>
    </row>
    <row r="410" spans="1:9" x14ac:dyDescent="0.25">
      <c r="A410" s="233" t="s">
        <v>12</v>
      </c>
      <c r="B410" s="233"/>
      <c r="C410" s="233"/>
      <c r="D410" s="233"/>
      <c r="E410" s="233"/>
      <c r="F410" s="233"/>
      <c r="G410" s="141">
        <v>0</v>
      </c>
      <c r="H410" s="236"/>
      <c r="I410" s="236"/>
    </row>
    <row r="411" spans="1:9" x14ac:dyDescent="0.25">
      <c r="A411" s="233" t="s">
        <v>302</v>
      </c>
      <c r="B411" s="233"/>
      <c r="C411" s="233"/>
      <c r="D411" s="133">
        <v>103109517.34999999</v>
      </c>
      <c r="E411" s="133">
        <v>62205681.82</v>
      </c>
      <c r="F411" s="133">
        <v>86540000</v>
      </c>
      <c r="G411" s="133">
        <v>124000000</v>
      </c>
      <c r="H411" s="236"/>
      <c r="I411" s="236"/>
    </row>
    <row r="412" spans="1:9" x14ac:dyDescent="0.25">
      <c r="A412" s="127">
        <v>21</v>
      </c>
      <c r="B412" s="237" t="s">
        <v>584</v>
      </c>
      <c r="C412" s="237"/>
      <c r="D412" s="237"/>
      <c r="E412" s="237"/>
      <c r="F412" s="237"/>
      <c r="G412" s="237"/>
      <c r="H412" s="237"/>
      <c r="I412" s="237"/>
    </row>
    <row r="413" spans="1:9" x14ac:dyDescent="0.25">
      <c r="A413" s="128"/>
      <c r="B413" s="238" t="s">
        <v>261</v>
      </c>
      <c r="C413" s="238"/>
      <c r="D413" s="238"/>
      <c r="E413" s="238"/>
      <c r="F413" s="238"/>
      <c r="G413" s="238"/>
      <c r="H413" s="238"/>
      <c r="I413" s="238"/>
    </row>
    <row r="414" spans="1:9" x14ac:dyDescent="0.25">
      <c r="A414" s="129"/>
      <c r="B414" s="130">
        <v>88</v>
      </c>
      <c r="C414" s="131" t="s">
        <v>327</v>
      </c>
      <c r="D414" s="132">
        <v>0</v>
      </c>
      <c r="E414" s="132">
        <v>0</v>
      </c>
      <c r="F414" s="133">
        <v>36795750</v>
      </c>
      <c r="G414" s="133">
        <v>8200000</v>
      </c>
      <c r="H414" s="237"/>
      <c r="I414" s="237"/>
    </row>
    <row r="415" spans="1:9" x14ac:dyDescent="0.25">
      <c r="A415" s="134">
        <v>1</v>
      </c>
      <c r="B415" s="135">
        <v>2110000880305</v>
      </c>
      <c r="C415" s="136" t="s">
        <v>585</v>
      </c>
      <c r="D415" s="137">
        <v>0</v>
      </c>
      <c r="E415" s="137">
        <v>0</v>
      </c>
      <c r="F415" s="137">
        <v>0</v>
      </c>
      <c r="G415" s="137">
        <v>0</v>
      </c>
      <c r="H415" s="134" t="s">
        <v>258</v>
      </c>
      <c r="I415" s="134"/>
    </row>
    <row r="416" spans="1:9" ht="25.2" x14ac:dyDescent="0.25">
      <c r="A416" s="134">
        <v>2</v>
      </c>
      <c r="B416" s="135">
        <v>2110000880301</v>
      </c>
      <c r="C416" s="136" t="s">
        <v>586</v>
      </c>
      <c r="D416" s="137">
        <v>0</v>
      </c>
      <c r="E416" s="137">
        <v>0</v>
      </c>
      <c r="F416" s="137">
        <v>0</v>
      </c>
      <c r="G416" s="138">
        <v>3000000</v>
      </c>
      <c r="H416" s="139" t="s">
        <v>583</v>
      </c>
      <c r="I416" s="134" t="s">
        <v>265</v>
      </c>
    </row>
    <row r="417" spans="1:9" ht="37.799999999999997" x14ac:dyDescent="0.25">
      <c r="A417" s="134">
        <v>3</v>
      </c>
      <c r="B417" s="135">
        <v>2110000880302</v>
      </c>
      <c r="C417" s="136" t="s">
        <v>587</v>
      </c>
      <c r="D417" s="137">
        <v>0</v>
      </c>
      <c r="E417" s="137">
        <v>0</v>
      </c>
      <c r="F417" s="138">
        <v>2500000</v>
      </c>
      <c r="G417" s="137">
        <v>0</v>
      </c>
      <c r="H417" s="139" t="s">
        <v>583</v>
      </c>
      <c r="I417" s="134" t="s">
        <v>265</v>
      </c>
    </row>
    <row r="418" spans="1:9" ht="50.4" x14ac:dyDescent="0.25">
      <c r="A418" s="134">
        <v>4</v>
      </c>
      <c r="B418" s="135">
        <v>2110000880303</v>
      </c>
      <c r="C418" s="136" t="s">
        <v>588</v>
      </c>
      <c r="D418" s="137">
        <v>0</v>
      </c>
      <c r="E418" s="137">
        <v>0</v>
      </c>
      <c r="F418" s="138">
        <v>5200000</v>
      </c>
      <c r="G418" s="138">
        <v>5200000</v>
      </c>
      <c r="H418" s="139" t="s">
        <v>583</v>
      </c>
      <c r="I418" s="134" t="s">
        <v>265</v>
      </c>
    </row>
    <row r="419" spans="1:9" x14ac:dyDescent="0.25">
      <c r="A419" s="134">
        <v>5</v>
      </c>
      <c r="B419" s="135">
        <v>2110000880304</v>
      </c>
      <c r="C419" s="136" t="s">
        <v>589</v>
      </c>
      <c r="D419" s="137">
        <v>0</v>
      </c>
      <c r="E419" s="137">
        <v>0</v>
      </c>
      <c r="F419" s="138">
        <v>4000000</v>
      </c>
      <c r="G419" s="137">
        <v>0</v>
      </c>
      <c r="H419" s="139" t="s">
        <v>583</v>
      </c>
      <c r="I419" s="134" t="s">
        <v>265</v>
      </c>
    </row>
    <row r="420" spans="1:9" x14ac:dyDescent="0.25">
      <c r="A420" s="134">
        <v>6</v>
      </c>
      <c r="B420" s="135">
        <v>2110000880314</v>
      </c>
      <c r="C420" s="136" t="s">
        <v>590</v>
      </c>
      <c r="D420" s="137">
        <v>0</v>
      </c>
      <c r="E420" s="137">
        <v>0</v>
      </c>
      <c r="F420" s="138">
        <v>18989500</v>
      </c>
      <c r="G420" s="137">
        <v>0</v>
      </c>
      <c r="H420" s="139" t="s">
        <v>583</v>
      </c>
      <c r="I420" s="134" t="s">
        <v>265</v>
      </c>
    </row>
    <row r="421" spans="1:9" x14ac:dyDescent="0.25">
      <c r="A421" s="134">
        <v>7</v>
      </c>
      <c r="B421" s="135">
        <v>2110000880315</v>
      </c>
      <c r="C421" s="136" t="s">
        <v>591</v>
      </c>
      <c r="D421" s="137">
        <v>0</v>
      </c>
      <c r="E421" s="137">
        <v>0</v>
      </c>
      <c r="F421" s="138">
        <v>2000000</v>
      </c>
      <c r="G421" s="137">
        <v>0</v>
      </c>
      <c r="H421" s="139" t="s">
        <v>583</v>
      </c>
      <c r="I421" s="134" t="s">
        <v>265</v>
      </c>
    </row>
    <row r="422" spans="1:9" ht="25.2" x14ac:dyDescent="0.25">
      <c r="A422" s="134">
        <v>8</v>
      </c>
      <c r="B422" s="135">
        <v>2110000880316</v>
      </c>
      <c r="C422" s="136" t="s">
        <v>592</v>
      </c>
      <c r="D422" s="137">
        <v>0</v>
      </c>
      <c r="E422" s="137">
        <v>0</v>
      </c>
      <c r="F422" s="138">
        <v>4106250</v>
      </c>
      <c r="G422" s="137">
        <v>0</v>
      </c>
      <c r="H422" s="139" t="s">
        <v>583</v>
      </c>
      <c r="I422" s="134" t="s">
        <v>265</v>
      </c>
    </row>
    <row r="423" spans="1:9" x14ac:dyDescent="0.25">
      <c r="A423" s="129"/>
      <c r="B423" s="130">
        <v>89</v>
      </c>
      <c r="C423" s="131" t="s">
        <v>307</v>
      </c>
      <c r="D423" s="132">
        <v>0</v>
      </c>
      <c r="E423" s="132">
        <v>0</v>
      </c>
      <c r="F423" s="133">
        <v>4000000</v>
      </c>
      <c r="G423" s="133">
        <v>5800000</v>
      </c>
      <c r="H423" s="237"/>
      <c r="I423" s="237"/>
    </row>
    <row r="424" spans="1:9" x14ac:dyDescent="0.25">
      <c r="A424" s="134">
        <v>9</v>
      </c>
      <c r="B424" s="135">
        <v>2110000890301</v>
      </c>
      <c r="C424" s="136" t="s">
        <v>593</v>
      </c>
      <c r="D424" s="137">
        <v>0</v>
      </c>
      <c r="E424" s="137">
        <v>0</v>
      </c>
      <c r="F424" s="138">
        <v>1000000</v>
      </c>
      <c r="G424" s="137">
        <v>0</v>
      </c>
      <c r="H424" s="139" t="s">
        <v>583</v>
      </c>
      <c r="I424" s="134" t="s">
        <v>265</v>
      </c>
    </row>
    <row r="425" spans="1:9" ht="25.2" x14ac:dyDescent="0.25">
      <c r="A425" s="134">
        <v>10</v>
      </c>
      <c r="B425" s="135">
        <v>2110000890302</v>
      </c>
      <c r="C425" s="136" t="s">
        <v>594</v>
      </c>
      <c r="D425" s="137">
        <v>0</v>
      </c>
      <c r="E425" s="137">
        <v>0</v>
      </c>
      <c r="F425" s="137">
        <v>0</v>
      </c>
      <c r="G425" s="137">
        <v>0</v>
      </c>
      <c r="H425" s="139" t="s">
        <v>583</v>
      </c>
      <c r="I425" s="134" t="s">
        <v>265</v>
      </c>
    </row>
    <row r="426" spans="1:9" x14ac:dyDescent="0.25">
      <c r="A426" s="134">
        <v>11</v>
      </c>
      <c r="B426" s="135">
        <v>2110000890303</v>
      </c>
      <c r="C426" s="136" t="s">
        <v>595</v>
      </c>
      <c r="D426" s="137">
        <v>0</v>
      </c>
      <c r="E426" s="137">
        <v>0</v>
      </c>
      <c r="F426" s="138">
        <v>1000000</v>
      </c>
      <c r="G426" s="137">
        <v>0</v>
      </c>
      <c r="H426" s="139" t="s">
        <v>583</v>
      </c>
      <c r="I426" s="134" t="s">
        <v>265</v>
      </c>
    </row>
    <row r="427" spans="1:9" ht="25.2" x14ac:dyDescent="0.25">
      <c r="A427" s="134">
        <v>12</v>
      </c>
      <c r="B427" s="135">
        <v>2110000890304</v>
      </c>
      <c r="C427" s="136" t="s">
        <v>596</v>
      </c>
      <c r="D427" s="137">
        <v>0</v>
      </c>
      <c r="E427" s="137">
        <v>0</v>
      </c>
      <c r="F427" s="138">
        <v>2000000</v>
      </c>
      <c r="G427" s="138">
        <v>4000000</v>
      </c>
      <c r="H427" s="139" t="s">
        <v>583</v>
      </c>
      <c r="I427" s="134" t="s">
        <v>265</v>
      </c>
    </row>
    <row r="428" spans="1:9" ht="25.2" x14ac:dyDescent="0.25">
      <c r="A428" s="134">
        <v>13</v>
      </c>
      <c r="B428" s="135">
        <v>2110000890315</v>
      </c>
      <c r="C428" s="136" t="s">
        <v>597</v>
      </c>
      <c r="D428" s="137">
        <v>0</v>
      </c>
      <c r="E428" s="137">
        <v>0</v>
      </c>
      <c r="F428" s="137">
        <v>0</v>
      </c>
      <c r="G428" s="138">
        <v>1800000</v>
      </c>
      <c r="H428" s="139" t="s">
        <v>583</v>
      </c>
      <c r="I428" s="134" t="s">
        <v>598</v>
      </c>
    </row>
    <row r="429" spans="1:9" x14ac:dyDescent="0.25">
      <c r="A429" s="129"/>
      <c r="B429" s="130">
        <v>128</v>
      </c>
      <c r="C429" s="131" t="s">
        <v>599</v>
      </c>
      <c r="D429" s="133">
        <v>57250800</v>
      </c>
      <c r="E429" s="133">
        <v>85000000</v>
      </c>
      <c r="F429" s="133">
        <v>143204250</v>
      </c>
      <c r="G429" s="133">
        <v>169000000</v>
      </c>
      <c r="H429" s="237"/>
      <c r="I429" s="237"/>
    </row>
    <row r="430" spans="1:9" x14ac:dyDescent="0.25">
      <c r="A430" s="134">
        <v>14</v>
      </c>
      <c r="B430" s="135">
        <v>4110001280304</v>
      </c>
      <c r="C430" s="136" t="s">
        <v>600</v>
      </c>
      <c r="D430" s="137">
        <v>0</v>
      </c>
      <c r="E430" s="137">
        <v>0</v>
      </c>
      <c r="F430" s="137">
        <v>0</v>
      </c>
      <c r="G430" s="138">
        <v>33000000</v>
      </c>
      <c r="H430" s="134" t="s">
        <v>258</v>
      </c>
      <c r="I430" s="134"/>
    </row>
    <row r="431" spans="1:9" x14ac:dyDescent="0.25">
      <c r="A431" s="134">
        <v>15</v>
      </c>
      <c r="B431" s="135">
        <v>4110001280305</v>
      </c>
      <c r="C431" s="136" t="s">
        <v>601</v>
      </c>
      <c r="D431" s="137">
        <v>0</v>
      </c>
      <c r="E431" s="137">
        <v>0</v>
      </c>
      <c r="F431" s="137">
        <v>0</v>
      </c>
      <c r="G431" s="137">
        <v>0</v>
      </c>
      <c r="H431" s="134" t="s">
        <v>258</v>
      </c>
      <c r="I431" s="134"/>
    </row>
    <row r="432" spans="1:9" ht="25.2" x14ac:dyDescent="0.25">
      <c r="A432" s="134">
        <v>16</v>
      </c>
      <c r="B432" s="135">
        <v>4110001280306</v>
      </c>
      <c r="C432" s="136" t="s">
        <v>602</v>
      </c>
      <c r="D432" s="137">
        <v>0</v>
      </c>
      <c r="E432" s="137">
        <v>0</v>
      </c>
      <c r="F432" s="137">
        <v>0</v>
      </c>
      <c r="G432" s="137">
        <v>0</v>
      </c>
      <c r="H432" s="134" t="s">
        <v>258</v>
      </c>
      <c r="I432" s="134"/>
    </row>
    <row r="433" spans="1:9" ht="50.4" x14ac:dyDescent="0.25">
      <c r="A433" s="134">
        <v>17</v>
      </c>
      <c r="B433" s="135">
        <v>4110001280307</v>
      </c>
      <c r="C433" s="136" t="s">
        <v>603</v>
      </c>
      <c r="D433" s="137">
        <v>0</v>
      </c>
      <c r="E433" s="137">
        <v>0</v>
      </c>
      <c r="F433" s="138">
        <v>5000000</v>
      </c>
      <c r="G433" s="138">
        <v>4000000</v>
      </c>
      <c r="H433" s="134" t="s">
        <v>258</v>
      </c>
      <c r="I433" s="134"/>
    </row>
    <row r="434" spans="1:9" ht="37.799999999999997" x14ac:dyDescent="0.25">
      <c r="A434" s="134">
        <v>18</v>
      </c>
      <c r="B434" s="135">
        <v>4110001280308</v>
      </c>
      <c r="C434" s="136" t="s">
        <v>604</v>
      </c>
      <c r="D434" s="137">
        <v>0</v>
      </c>
      <c r="E434" s="137">
        <v>0</v>
      </c>
      <c r="F434" s="138">
        <v>3625000</v>
      </c>
      <c r="G434" s="137">
        <v>0</v>
      </c>
      <c r="H434" s="134" t="s">
        <v>258</v>
      </c>
      <c r="I434" s="134" t="s">
        <v>265</v>
      </c>
    </row>
    <row r="435" spans="1:9" ht="25.2" x14ac:dyDescent="0.25">
      <c r="A435" s="134">
        <v>19</v>
      </c>
      <c r="B435" s="135">
        <v>4110001280309</v>
      </c>
      <c r="C435" s="136" t="s">
        <v>605</v>
      </c>
      <c r="D435" s="137">
        <v>0</v>
      </c>
      <c r="E435" s="137">
        <v>0</v>
      </c>
      <c r="F435" s="138">
        <v>15000000</v>
      </c>
      <c r="G435" s="138">
        <v>8000000</v>
      </c>
      <c r="H435" s="134" t="s">
        <v>258</v>
      </c>
      <c r="I435" s="134"/>
    </row>
    <row r="436" spans="1:9" x14ac:dyDescent="0.25">
      <c r="A436" s="134">
        <v>20</v>
      </c>
      <c r="B436" s="135">
        <v>4110001280310</v>
      </c>
      <c r="C436" s="136" t="s">
        <v>606</v>
      </c>
      <c r="D436" s="137">
        <v>0</v>
      </c>
      <c r="E436" s="137">
        <v>0</v>
      </c>
      <c r="F436" s="137">
        <v>0</v>
      </c>
      <c r="G436" s="137">
        <v>0</v>
      </c>
      <c r="H436" s="134" t="s">
        <v>258</v>
      </c>
      <c r="I436" s="134"/>
    </row>
    <row r="437" spans="1:9" x14ac:dyDescent="0.25">
      <c r="A437" s="134">
        <v>21</v>
      </c>
      <c r="B437" s="135">
        <v>4110001280301</v>
      </c>
      <c r="C437" s="136" t="s">
        <v>607</v>
      </c>
      <c r="D437" s="138">
        <v>57250800</v>
      </c>
      <c r="E437" s="138">
        <v>85000000</v>
      </c>
      <c r="F437" s="138">
        <v>65000000</v>
      </c>
      <c r="G437" s="138">
        <v>75000000</v>
      </c>
      <c r="H437" s="139" t="s">
        <v>583</v>
      </c>
      <c r="I437" s="134" t="s">
        <v>265</v>
      </c>
    </row>
    <row r="438" spans="1:9" x14ac:dyDescent="0.25">
      <c r="A438" s="134">
        <v>22</v>
      </c>
      <c r="B438" s="135">
        <v>4110001280302</v>
      </c>
      <c r="C438" s="136" t="s">
        <v>608</v>
      </c>
      <c r="D438" s="137">
        <v>0</v>
      </c>
      <c r="E438" s="137">
        <v>0</v>
      </c>
      <c r="F438" s="138">
        <v>8000000</v>
      </c>
      <c r="G438" s="137">
        <v>0</v>
      </c>
      <c r="H438" s="139" t="s">
        <v>583</v>
      </c>
      <c r="I438" s="134" t="s">
        <v>265</v>
      </c>
    </row>
    <row r="439" spans="1:9" x14ac:dyDescent="0.25">
      <c r="A439" s="134">
        <v>23</v>
      </c>
      <c r="B439" s="135">
        <v>4110001280303</v>
      </c>
      <c r="C439" s="136" t="s">
        <v>609</v>
      </c>
      <c r="D439" s="137">
        <v>0</v>
      </c>
      <c r="E439" s="137">
        <v>0</v>
      </c>
      <c r="F439" s="137">
        <v>0</v>
      </c>
      <c r="G439" s="137">
        <v>0</v>
      </c>
      <c r="H439" s="139" t="s">
        <v>583</v>
      </c>
      <c r="I439" s="134" t="s">
        <v>265</v>
      </c>
    </row>
    <row r="440" spans="1:9" x14ac:dyDescent="0.25">
      <c r="A440" s="134">
        <v>24</v>
      </c>
      <c r="B440" s="135">
        <v>4110001280327</v>
      </c>
      <c r="C440" s="136" t="s">
        <v>610</v>
      </c>
      <c r="D440" s="137">
        <v>0</v>
      </c>
      <c r="E440" s="137">
        <v>0</v>
      </c>
      <c r="F440" s="137">
        <v>0</v>
      </c>
      <c r="G440" s="137">
        <v>0</v>
      </c>
      <c r="H440" s="139" t="s">
        <v>583</v>
      </c>
      <c r="I440" s="134" t="s">
        <v>265</v>
      </c>
    </row>
    <row r="441" spans="1:9" ht="25.2" x14ac:dyDescent="0.25">
      <c r="A441" s="134">
        <v>25</v>
      </c>
      <c r="B441" s="135">
        <v>4110001280328</v>
      </c>
      <c r="C441" s="136" t="s">
        <v>611</v>
      </c>
      <c r="D441" s="137">
        <v>0</v>
      </c>
      <c r="E441" s="137">
        <v>0</v>
      </c>
      <c r="F441" s="137">
        <v>0</v>
      </c>
      <c r="G441" s="137">
        <v>0</v>
      </c>
      <c r="H441" s="139" t="s">
        <v>583</v>
      </c>
      <c r="I441" s="134" t="s">
        <v>265</v>
      </c>
    </row>
    <row r="442" spans="1:9" ht="37.799999999999997" x14ac:dyDescent="0.25">
      <c r="A442" s="134">
        <v>26</v>
      </c>
      <c r="B442" s="135">
        <v>4110001280329</v>
      </c>
      <c r="C442" s="136" t="s">
        <v>612</v>
      </c>
      <c r="D442" s="137">
        <v>0</v>
      </c>
      <c r="E442" s="137">
        <v>0</v>
      </c>
      <c r="F442" s="138">
        <v>6200000</v>
      </c>
      <c r="G442" s="137">
        <v>0</v>
      </c>
      <c r="H442" s="139" t="s">
        <v>583</v>
      </c>
      <c r="I442" s="134" t="s">
        <v>265</v>
      </c>
    </row>
    <row r="443" spans="1:9" ht="25.2" x14ac:dyDescent="0.25">
      <c r="A443" s="134">
        <v>27</v>
      </c>
      <c r="B443" s="135">
        <v>4110001280330</v>
      </c>
      <c r="C443" s="136" t="s">
        <v>613</v>
      </c>
      <c r="D443" s="137">
        <v>0</v>
      </c>
      <c r="E443" s="137">
        <v>0</v>
      </c>
      <c r="F443" s="138">
        <v>7500000</v>
      </c>
      <c r="G443" s="137">
        <v>0</v>
      </c>
      <c r="H443" s="139" t="s">
        <v>583</v>
      </c>
      <c r="I443" s="134" t="s">
        <v>265</v>
      </c>
    </row>
    <row r="444" spans="1:9" x14ac:dyDescent="0.25">
      <c r="A444" s="134">
        <v>28</v>
      </c>
      <c r="B444" s="135">
        <v>4110001280331</v>
      </c>
      <c r="C444" s="136" t="s">
        <v>614</v>
      </c>
      <c r="D444" s="137">
        <v>0</v>
      </c>
      <c r="E444" s="137">
        <v>0</v>
      </c>
      <c r="F444" s="138">
        <v>2000000</v>
      </c>
      <c r="G444" s="138">
        <v>4000000</v>
      </c>
      <c r="H444" s="139" t="s">
        <v>583</v>
      </c>
      <c r="I444" s="134" t="s">
        <v>265</v>
      </c>
    </row>
    <row r="445" spans="1:9" x14ac:dyDescent="0.25">
      <c r="A445" s="134">
        <v>29</v>
      </c>
      <c r="B445" s="135">
        <v>4110001280332</v>
      </c>
      <c r="C445" s="136" t="s">
        <v>615</v>
      </c>
      <c r="D445" s="137">
        <v>0</v>
      </c>
      <c r="E445" s="137">
        <v>0</v>
      </c>
      <c r="F445" s="138">
        <v>4000000</v>
      </c>
      <c r="G445" s="137">
        <v>0</v>
      </c>
      <c r="H445" s="139" t="s">
        <v>583</v>
      </c>
      <c r="I445" s="134" t="s">
        <v>265</v>
      </c>
    </row>
    <row r="446" spans="1:9" x14ac:dyDescent="0.25">
      <c r="A446" s="134">
        <v>30</v>
      </c>
      <c r="B446" s="135">
        <v>4110001280333</v>
      </c>
      <c r="C446" s="136" t="s">
        <v>616</v>
      </c>
      <c r="D446" s="137">
        <v>0</v>
      </c>
      <c r="E446" s="137">
        <v>0</v>
      </c>
      <c r="F446" s="138">
        <v>10000000</v>
      </c>
      <c r="G446" s="137">
        <v>0</v>
      </c>
      <c r="H446" s="139" t="s">
        <v>583</v>
      </c>
      <c r="I446" s="134" t="s">
        <v>265</v>
      </c>
    </row>
    <row r="447" spans="1:9" ht="25.2" x14ac:dyDescent="0.25">
      <c r="A447" s="134">
        <v>31</v>
      </c>
      <c r="B447" s="135">
        <v>4110001280335</v>
      </c>
      <c r="C447" s="136" t="s">
        <v>617</v>
      </c>
      <c r="D447" s="137">
        <v>0</v>
      </c>
      <c r="E447" s="137">
        <v>0</v>
      </c>
      <c r="F447" s="137">
        <v>0</v>
      </c>
      <c r="G447" s="137">
        <v>0</v>
      </c>
      <c r="H447" s="139" t="s">
        <v>583</v>
      </c>
      <c r="I447" s="134" t="s">
        <v>265</v>
      </c>
    </row>
    <row r="448" spans="1:9" ht="25.2" x14ac:dyDescent="0.25">
      <c r="A448" s="134">
        <v>32</v>
      </c>
      <c r="B448" s="135">
        <v>4110001280347</v>
      </c>
      <c r="C448" s="136" t="s">
        <v>618</v>
      </c>
      <c r="D448" s="137">
        <v>0</v>
      </c>
      <c r="E448" s="137">
        <v>0</v>
      </c>
      <c r="F448" s="138">
        <v>16879250</v>
      </c>
      <c r="G448" s="137">
        <v>0</v>
      </c>
      <c r="H448" s="139" t="s">
        <v>583</v>
      </c>
      <c r="I448" s="134" t="s">
        <v>265</v>
      </c>
    </row>
    <row r="449" spans="1:9" ht="25.2" x14ac:dyDescent="0.25">
      <c r="A449" s="134">
        <v>33</v>
      </c>
      <c r="B449" s="135">
        <v>4110001280365</v>
      </c>
      <c r="C449" s="136" t="s">
        <v>619</v>
      </c>
      <c r="D449" s="137">
        <v>0</v>
      </c>
      <c r="E449" s="137">
        <v>0</v>
      </c>
      <c r="F449" s="137">
        <v>0</v>
      </c>
      <c r="G449" s="138">
        <v>45000000</v>
      </c>
      <c r="H449" s="139" t="s">
        <v>583</v>
      </c>
      <c r="I449" s="134" t="s">
        <v>598</v>
      </c>
    </row>
    <row r="450" spans="1:9" x14ac:dyDescent="0.25">
      <c r="A450" s="233" t="s">
        <v>12</v>
      </c>
      <c r="B450" s="233"/>
      <c r="C450" s="233"/>
      <c r="D450" s="140">
        <v>57250800</v>
      </c>
      <c r="E450" s="140">
        <v>85000000</v>
      </c>
      <c r="F450" s="140">
        <v>184000000</v>
      </c>
      <c r="G450" s="140">
        <v>183000000</v>
      </c>
      <c r="H450" s="240"/>
      <c r="I450" s="240"/>
    </row>
    <row r="451" spans="1:9" x14ac:dyDescent="0.25">
      <c r="A451" s="128"/>
      <c r="B451" s="238" t="s">
        <v>301</v>
      </c>
      <c r="C451" s="238"/>
      <c r="D451" s="238"/>
      <c r="E451" s="238"/>
      <c r="F451" s="238"/>
      <c r="G451" s="238"/>
      <c r="H451" s="238"/>
      <c r="I451" s="238"/>
    </row>
    <row r="452" spans="1:9" x14ac:dyDescent="0.25">
      <c r="A452" s="233" t="s">
        <v>12</v>
      </c>
      <c r="B452" s="233"/>
      <c r="C452" s="233"/>
      <c r="D452" s="233"/>
      <c r="E452" s="233"/>
      <c r="F452" s="233"/>
      <c r="G452" s="141">
        <v>0</v>
      </c>
      <c r="H452" s="236"/>
      <c r="I452" s="236"/>
    </row>
    <row r="453" spans="1:9" x14ac:dyDescent="0.25">
      <c r="A453" s="233" t="s">
        <v>302</v>
      </c>
      <c r="B453" s="233"/>
      <c r="C453" s="233"/>
      <c r="D453" s="133">
        <v>57250800</v>
      </c>
      <c r="E453" s="133">
        <v>85000000</v>
      </c>
      <c r="F453" s="133">
        <v>184000000</v>
      </c>
      <c r="G453" s="133">
        <v>183000000</v>
      </c>
      <c r="H453" s="236"/>
      <c r="I453" s="236"/>
    </row>
    <row r="454" spans="1:9" x14ac:dyDescent="0.25">
      <c r="A454" s="127">
        <v>22</v>
      </c>
      <c r="B454" s="237" t="s">
        <v>620</v>
      </c>
      <c r="C454" s="237"/>
      <c r="D454" s="237"/>
      <c r="E454" s="237"/>
      <c r="F454" s="237"/>
      <c r="G454" s="237"/>
      <c r="H454" s="237"/>
      <c r="I454" s="237"/>
    </row>
    <row r="455" spans="1:9" x14ac:dyDescent="0.25">
      <c r="A455" s="128"/>
      <c r="B455" s="238" t="s">
        <v>261</v>
      </c>
      <c r="C455" s="238"/>
      <c r="D455" s="238"/>
      <c r="E455" s="238"/>
      <c r="F455" s="238"/>
      <c r="G455" s="238"/>
      <c r="H455" s="238"/>
      <c r="I455" s="238"/>
    </row>
    <row r="456" spans="1:9" x14ac:dyDescent="0.25">
      <c r="A456" s="129"/>
      <c r="B456" s="130">
        <v>92</v>
      </c>
      <c r="C456" s="131" t="s">
        <v>621</v>
      </c>
      <c r="D456" s="133">
        <v>34157250</v>
      </c>
      <c r="E456" s="133">
        <v>30871000</v>
      </c>
      <c r="F456" s="133">
        <v>62000000</v>
      </c>
      <c r="G456" s="133">
        <v>80000000</v>
      </c>
      <c r="H456" s="237"/>
      <c r="I456" s="237"/>
    </row>
    <row r="457" spans="1:9" x14ac:dyDescent="0.25">
      <c r="A457" s="134">
        <v>1</v>
      </c>
      <c r="B457" s="135">
        <v>2110000920311</v>
      </c>
      <c r="C457" s="136" t="s">
        <v>622</v>
      </c>
      <c r="D457" s="137">
        <v>0</v>
      </c>
      <c r="E457" s="137">
        <v>0</v>
      </c>
      <c r="F457" s="137">
        <v>0</v>
      </c>
      <c r="G457" s="138">
        <v>5000000</v>
      </c>
      <c r="H457" s="134" t="s">
        <v>258</v>
      </c>
      <c r="I457" s="134"/>
    </row>
    <row r="458" spans="1:9" ht="25.2" x14ac:dyDescent="0.25">
      <c r="A458" s="134">
        <v>5</v>
      </c>
      <c r="B458" s="135">
        <v>2110000920305</v>
      </c>
      <c r="C458" s="136" t="s">
        <v>623</v>
      </c>
      <c r="D458" s="137">
        <v>0</v>
      </c>
      <c r="E458" s="137">
        <v>0</v>
      </c>
      <c r="F458" s="138">
        <v>2000000</v>
      </c>
      <c r="G458" s="137">
        <v>0</v>
      </c>
      <c r="H458" s="134" t="s">
        <v>258</v>
      </c>
      <c r="I458" s="134"/>
    </row>
    <row r="459" spans="1:9" ht="25.2" x14ac:dyDescent="0.25">
      <c r="A459" s="134">
        <v>8</v>
      </c>
      <c r="B459" s="135">
        <v>2110000920307</v>
      </c>
      <c r="C459" s="136" t="s">
        <v>624</v>
      </c>
      <c r="D459" s="137">
        <v>0</v>
      </c>
      <c r="E459" s="137">
        <v>0</v>
      </c>
      <c r="F459" s="138">
        <v>2000000</v>
      </c>
      <c r="G459" s="138">
        <v>1500000</v>
      </c>
      <c r="H459" s="134" t="s">
        <v>258</v>
      </c>
      <c r="I459" s="134"/>
    </row>
    <row r="460" spans="1:9" ht="25.2" x14ac:dyDescent="0.25">
      <c r="A460" s="134">
        <v>13</v>
      </c>
      <c r="B460" s="135">
        <v>2110000920301</v>
      </c>
      <c r="C460" s="136" t="s">
        <v>625</v>
      </c>
      <c r="D460" s="138">
        <v>34157250</v>
      </c>
      <c r="E460" s="138">
        <v>25341500</v>
      </c>
      <c r="F460" s="138">
        <v>33300000</v>
      </c>
      <c r="G460" s="138">
        <v>45000000</v>
      </c>
      <c r="H460" s="139">
        <v>0.24</v>
      </c>
      <c r="I460" s="134" t="s">
        <v>265</v>
      </c>
    </row>
    <row r="461" spans="1:9" x14ac:dyDescent="0.25">
      <c r="A461" s="134">
        <v>14</v>
      </c>
      <c r="B461" s="135">
        <v>2110000920341</v>
      </c>
      <c r="C461" s="136" t="s">
        <v>626</v>
      </c>
      <c r="D461" s="137">
        <v>0</v>
      </c>
      <c r="E461" s="137">
        <v>0</v>
      </c>
      <c r="F461" s="138">
        <v>5000000</v>
      </c>
      <c r="G461" s="138">
        <v>8500000</v>
      </c>
      <c r="H461" s="139" t="s">
        <v>583</v>
      </c>
      <c r="I461" s="134" t="s">
        <v>265</v>
      </c>
    </row>
    <row r="462" spans="1:9" ht="25.2" x14ac:dyDescent="0.25">
      <c r="A462" s="134">
        <v>16</v>
      </c>
      <c r="B462" s="135">
        <v>2110000920342</v>
      </c>
      <c r="C462" s="136" t="s">
        <v>627</v>
      </c>
      <c r="D462" s="137">
        <v>0</v>
      </c>
      <c r="E462" s="138">
        <v>5529500</v>
      </c>
      <c r="F462" s="138">
        <v>9000000</v>
      </c>
      <c r="G462" s="138">
        <v>14500000</v>
      </c>
      <c r="H462" s="139" t="s">
        <v>583</v>
      </c>
      <c r="I462" s="134" t="s">
        <v>265</v>
      </c>
    </row>
    <row r="463" spans="1:9" x14ac:dyDescent="0.25">
      <c r="A463" s="134">
        <v>17</v>
      </c>
      <c r="B463" s="135">
        <v>2110000920343</v>
      </c>
      <c r="C463" s="136" t="s">
        <v>628</v>
      </c>
      <c r="D463" s="137">
        <v>0</v>
      </c>
      <c r="E463" s="137">
        <v>0</v>
      </c>
      <c r="F463" s="138">
        <v>3000000</v>
      </c>
      <c r="G463" s="137">
        <v>0</v>
      </c>
      <c r="H463" s="139" t="s">
        <v>583</v>
      </c>
      <c r="I463" s="134" t="s">
        <v>265</v>
      </c>
    </row>
    <row r="464" spans="1:9" x14ac:dyDescent="0.25">
      <c r="A464" s="134">
        <v>18</v>
      </c>
      <c r="B464" s="135">
        <v>2110000920344</v>
      </c>
      <c r="C464" s="136" t="s">
        <v>629</v>
      </c>
      <c r="D464" s="137">
        <v>0</v>
      </c>
      <c r="E464" s="137">
        <v>0</v>
      </c>
      <c r="F464" s="138">
        <v>1000000</v>
      </c>
      <c r="G464" s="137">
        <v>0</v>
      </c>
      <c r="H464" s="139" t="s">
        <v>583</v>
      </c>
      <c r="I464" s="134" t="s">
        <v>265</v>
      </c>
    </row>
    <row r="465" spans="1:9" x14ac:dyDescent="0.25">
      <c r="A465" s="134">
        <v>19</v>
      </c>
      <c r="B465" s="135">
        <v>2110000920345</v>
      </c>
      <c r="C465" s="136" t="s">
        <v>630</v>
      </c>
      <c r="D465" s="137">
        <v>0</v>
      </c>
      <c r="E465" s="137">
        <v>0</v>
      </c>
      <c r="F465" s="138">
        <v>4500000</v>
      </c>
      <c r="G465" s="137">
        <v>0</v>
      </c>
      <c r="H465" s="139" t="s">
        <v>583</v>
      </c>
      <c r="I465" s="134" t="s">
        <v>265</v>
      </c>
    </row>
    <row r="466" spans="1:9" x14ac:dyDescent="0.25">
      <c r="A466" s="134">
        <v>20</v>
      </c>
      <c r="B466" s="135">
        <v>2110000920346</v>
      </c>
      <c r="C466" s="136" t="s">
        <v>631</v>
      </c>
      <c r="D466" s="137">
        <v>0</v>
      </c>
      <c r="E466" s="137">
        <v>0</v>
      </c>
      <c r="F466" s="138">
        <v>1200000</v>
      </c>
      <c r="G466" s="137">
        <v>0</v>
      </c>
      <c r="H466" s="139" t="s">
        <v>583</v>
      </c>
      <c r="I466" s="134" t="s">
        <v>265</v>
      </c>
    </row>
    <row r="467" spans="1:9" ht="25.2" x14ac:dyDescent="0.25">
      <c r="A467" s="134">
        <v>21</v>
      </c>
      <c r="B467" s="135">
        <v>2110000920347</v>
      </c>
      <c r="C467" s="136" t="s">
        <v>632</v>
      </c>
      <c r="D467" s="137">
        <v>0</v>
      </c>
      <c r="E467" s="137">
        <v>0</v>
      </c>
      <c r="F467" s="138">
        <v>1000000</v>
      </c>
      <c r="G467" s="138">
        <v>3500000</v>
      </c>
      <c r="H467" s="139" t="s">
        <v>583</v>
      </c>
      <c r="I467" s="134" t="s">
        <v>265</v>
      </c>
    </row>
    <row r="468" spans="1:9" x14ac:dyDescent="0.25">
      <c r="A468" s="134">
        <v>24</v>
      </c>
      <c r="B468" s="135">
        <v>2110000920361</v>
      </c>
      <c r="C468" s="136" t="s">
        <v>633</v>
      </c>
      <c r="D468" s="137">
        <v>0</v>
      </c>
      <c r="E468" s="137">
        <v>0</v>
      </c>
      <c r="F468" s="137">
        <v>0</v>
      </c>
      <c r="G468" s="138">
        <v>2000000</v>
      </c>
      <c r="H468" s="139" t="s">
        <v>583</v>
      </c>
      <c r="I468" s="134" t="s">
        <v>634</v>
      </c>
    </row>
    <row r="469" spans="1:9" x14ac:dyDescent="0.25">
      <c r="A469" s="233" t="s">
        <v>12</v>
      </c>
      <c r="B469" s="233"/>
      <c r="C469" s="233"/>
      <c r="D469" s="140">
        <v>34157250</v>
      </c>
      <c r="E469" s="140">
        <v>30871000</v>
      </c>
      <c r="F469" s="140">
        <v>62000000</v>
      </c>
      <c r="G469" s="140">
        <v>80000000</v>
      </c>
      <c r="H469" s="240"/>
      <c r="I469" s="240"/>
    </row>
    <row r="470" spans="1:9" x14ac:dyDescent="0.25">
      <c r="A470" s="128"/>
      <c r="B470" s="238" t="s">
        <v>301</v>
      </c>
      <c r="C470" s="238"/>
      <c r="D470" s="238"/>
      <c r="E470" s="238"/>
      <c r="F470" s="238"/>
      <c r="G470" s="238"/>
      <c r="H470" s="238"/>
      <c r="I470" s="238"/>
    </row>
    <row r="471" spans="1:9" x14ac:dyDescent="0.25">
      <c r="A471" s="233" t="s">
        <v>12</v>
      </c>
      <c r="B471" s="233"/>
      <c r="C471" s="233"/>
      <c r="D471" s="233"/>
      <c r="E471" s="233"/>
      <c r="F471" s="233"/>
      <c r="G471" s="141">
        <v>0</v>
      </c>
      <c r="H471" s="236"/>
      <c r="I471" s="236"/>
    </row>
    <row r="472" spans="1:9" x14ac:dyDescent="0.25">
      <c r="A472" s="233" t="s">
        <v>302</v>
      </c>
      <c r="B472" s="233"/>
      <c r="C472" s="233"/>
      <c r="D472" s="133">
        <v>34157250</v>
      </c>
      <c r="E472" s="133">
        <v>30871000</v>
      </c>
      <c r="F472" s="133">
        <v>62000000</v>
      </c>
      <c r="G472" s="133">
        <v>80000000</v>
      </c>
      <c r="H472" s="236"/>
      <c r="I472" s="236"/>
    </row>
    <row r="473" spans="1:9" x14ac:dyDescent="0.25">
      <c r="A473" s="127">
        <v>23</v>
      </c>
      <c r="B473" s="237" t="s">
        <v>635</v>
      </c>
      <c r="C473" s="237"/>
      <c r="D473" s="237"/>
      <c r="E473" s="237"/>
      <c r="F473" s="237"/>
      <c r="G473" s="237"/>
      <c r="H473" s="237"/>
      <c r="I473" s="237"/>
    </row>
    <row r="474" spans="1:9" x14ac:dyDescent="0.25">
      <c r="A474" s="128"/>
      <c r="B474" s="238" t="s">
        <v>261</v>
      </c>
      <c r="C474" s="238"/>
      <c r="D474" s="238"/>
      <c r="E474" s="238"/>
      <c r="F474" s="238"/>
      <c r="G474" s="238"/>
      <c r="H474" s="238"/>
      <c r="I474" s="238"/>
    </row>
    <row r="475" spans="1:9" x14ac:dyDescent="0.25">
      <c r="A475" s="129"/>
      <c r="B475" s="130">
        <v>95</v>
      </c>
      <c r="C475" s="131" t="s">
        <v>327</v>
      </c>
      <c r="D475" s="132">
        <v>0</v>
      </c>
      <c r="E475" s="132">
        <v>0</v>
      </c>
      <c r="F475" s="133">
        <v>7000000</v>
      </c>
      <c r="G475" s="133">
        <v>4000000</v>
      </c>
      <c r="H475" s="237"/>
      <c r="I475" s="237"/>
    </row>
    <row r="476" spans="1:9" x14ac:dyDescent="0.25">
      <c r="A476" s="134">
        <v>1</v>
      </c>
      <c r="B476" s="135">
        <v>2110000950303</v>
      </c>
      <c r="C476" s="136" t="s">
        <v>636</v>
      </c>
      <c r="D476" s="137">
        <v>0</v>
      </c>
      <c r="E476" s="137">
        <v>0</v>
      </c>
      <c r="F476" s="138">
        <v>800000</v>
      </c>
      <c r="G476" s="138">
        <v>450000</v>
      </c>
      <c r="H476" s="139" t="s">
        <v>583</v>
      </c>
      <c r="I476" s="134" t="s">
        <v>583</v>
      </c>
    </row>
    <row r="477" spans="1:9" x14ac:dyDescent="0.25">
      <c r="A477" s="134">
        <v>2</v>
      </c>
      <c r="B477" s="135">
        <v>2110000950301</v>
      </c>
      <c r="C477" s="136" t="s">
        <v>637</v>
      </c>
      <c r="D477" s="137">
        <v>0</v>
      </c>
      <c r="E477" s="137">
        <v>0</v>
      </c>
      <c r="F477" s="138">
        <v>800000</v>
      </c>
      <c r="G477" s="137">
        <v>0</v>
      </c>
      <c r="H477" s="139" t="s">
        <v>583</v>
      </c>
      <c r="I477" s="134" t="s">
        <v>265</v>
      </c>
    </row>
    <row r="478" spans="1:9" x14ac:dyDescent="0.25">
      <c r="A478" s="134">
        <v>3</v>
      </c>
      <c r="B478" s="135">
        <v>2110000950302</v>
      </c>
      <c r="C478" s="136" t="s">
        <v>638</v>
      </c>
      <c r="D478" s="137">
        <v>0</v>
      </c>
      <c r="E478" s="137">
        <v>0</v>
      </c>
      <c r="F478" s="138">
        <v>1500000</v>
      </c>
      <c r="G478" s="138">
        <v>1500000</v>
      </c>
      <c r="H478" s="139" t="s">
        <v>583</v>
      </c>
      <c r="I478" s="134" t="s">
        <v>265</v>
      </c>
    </row>
    <row r="479" spans="1:9" x14ac:dyDescent="0.25">
      <c r="A479" s="134">
        <v>4</v>
      </c>
      <c r="B479" s="135">
        <v>2110000950304</v>
      </c>
      <c r="C479" s="136" t="s">
        <v>639</v>
      </c>
      <c r="D479" s="137">
        <v>0</v>
      </c>
      <c r="E479" s="137">
        <v>0</v>
      </c>
      <c r="F479" s="137">
        <v>0</v>
      </c>
      <c r="G479" s="137">
        <v>0</v>
      </c>
      <c r="H479" s="139" t="s">
        <v>583</v>
      </c>
      <c r="I479" s="134" t="s">
        <v>265</v>
      </c>
    </row>
    <row r="480" spans="1:9" x14ac:dyDescent="0.25">
      <c r="A480" s="134">
        <v>5</v>
      </c>
      <c r="B480" s="135">
        <v>2110000950305</v>
      </c>
      <c r="C480" s="136" t="s">
        <v>640</v>
      </c>
      <c r="D480" s="137">
        <v>0</v>
      </c>
      <c r="E480" s="137">
        <v>0</v>
      </c>
      <c r="F480" s="137">
        <v>0</v>
      </c>
      <c r="G480" s="137">
        <v>0</v>
      </c>
      <c r="H480" s="139" t="s">
        <v>583</v>
      </c>
      <c r="I480" s="134" t="s">
        <v>265</v>
      </c>
    </row>
    <row r="481" spans="1:9" x14ac:dyDescent="0.25">
      <c r="A481" s="134">
        <v>6</v>
      </c>
      <c r="B481" s="135">
        <v>2110000950306</v>
      </c>
      <c r="C481" s="136" t="s">
        <v>641</v>
      </c>
      <c r="D481" s="137">
        <v>0</v>
      </c>
      <c r="E481" s="137">
        <v>0</v>
      </c>
      <c r="F481" s="137">
        <v>0</v>
      </c>
      <c r="G481" s="137">
        <v>0</v>
      </c>
      <c r="H481" s="139" t="s">
        <v>583</v>
      </c>
      <c r="I481" s="134" t="s">
        <v>265</v>
      </c>
    </row>
    <row r="482" spans="1:9" x14ac:dyDescent="0.25">
      <c r="A482" s="134">
        <v>7</v>
      </c>
      <c r="B482" s="135">
        <v>2110000950315</v>
      </c>
      <c r="C482" s="136" t="s">
        <v>642</v>
      </c>
      <c r="D482" s="137">
        <v>0</v>
      </c>
      <c r="E482" s="137">
        <v>0</v>
      </c>
      <c r="F482" s="138">
        <v>3900000</v>
      </c>
      <c r="G482" s="138">
        <v>2050000</v>
      </c>
      <c r="H482" s="139" t="s">
        <v>583</v>
      </c>
      <c r="I482" s="134" t="s">
        <v>265</v>
      </c>
    </row>
    <row r="483" spans="1:9" x14ac:dyDescent="0.25">
      <c r="A483" s="129"/>
      <c r="B483" s="130">
        <v>142</v>
      </c>
      <c r="C483" s="131" t="s">
        <v>307</v>
      </c>
      <c r="D483" s="132">
        <v>0</v>
      </c>
      <c r="E483" s="132">
        <v>0</v>
      </c>
      <c r="F483" s="132">
        <v>0</v>
      </c>
      <c r="G483" s="132">
        <v>0</v>
      </c>
      <c r="H483" s="237"/>
      <c r="I483" s="237"/>
    </row>
    <row r="484" spans="1:9" x14ac:dyDescent="0.25">
      <c r="A484" s="134">
        <v>8</v>
      </c>
      <c r="B484" s="135">
        <v>2020001420104</v>
      </c>
      <c r="C484" s="136" t="s">
        <v>643</v>
      </c>
      <c r="D484" s="137">
        <v>0</v>
      </c>
      <c r="E484" s="137">
        <v>0</v>
      </c>
      <c r="F484" s="137">
        <v>0</v>
      </c>
      <c r="G484" s="137">
        <v>0</v>
      </c>
      <c r="H484" s="139" t="s">
        <v>583</v>
      </c>
      <c r="I484" s="134" t="s">
        <v>265</v>
      </c>
    </row>
    <row r="485" spans="1:9" x14ac:dyDescent="0.25">
      <c r="A485" s="134">
        <v>9</v>
      </c>
      <c r="B485" s="135">
        <v>2020001420102</v>
      </c>
      <c r="C485" s="136" t="s">
        <v>582</v>
      </c>
      <c r="D485" s="137">
        <v>0</v>
      </c>
      <c r="E485" s="137">
        <v>0</v>
      </c>
      <c r="F485" s="137">
        <v>0</v>
      </c>
      <c r="G485" s="137">
        <v>0</v>
      </c>
      <c r="H485" s="139" t="s">
        <v>583</v>
      </c>
      <c r="I485" s="134" t="s">
        <v>265</v>
      </c>
    </row>
    <row r="486" spans="1:9" x14ac:dyDescent="0.25">
      <c r="A486" s="129"/>
      <c r="B486" s="130">
        <v>144</v>
      </c>
      <c r="C486" s="131" t="s">
        <v>458</v>
      </c>
      <c r="D486" s="133">
        <v>2470996</v>
      </c>
      <c r="E486" s="132">
        <v>0</v>
      </c>
      <c r="F486" s="133">
        <v>3000000</v>
      </c>
      <c r="G486" s="133">
        <v>3000000</v>
      </c>
      <c r="H486" s="237"/>
      <c r="I486" s="237"/>
    </row>
    <row r="487" spans="1:9" x14ac:dyDescent="0.25">
      <c r="A487" s="134">
        <v>10</v>
      </c>
      <c r="B487" s="135">
        <v>2050001440102</v>
      </c>
      <c r="C487" s="136" t="s">
        <v>644</v>
      </c>
      <c r="D487" s="137">
        <v>0</v>
      </c>
      <c r="E487" s="137">
        <v>0</v>
      </c>
      <c r="F487" s="137">
        <v>0</v>
      </c>
      <c r="G487" s="138">
        <v>1500000</v>
      </c>
      <c r="H487" s="134" t="s">
        <v>258</v>
      </c>
      <c r="I487" s="134"/>
    </row>
    <row r="488" spans="1:9" x14ac:dyDescent="0.25">
      <c r="A488" s="134">
        <v>11</v>
      </c>
      <c r="B488" s="135">
        <v>2050001440101</v>
      </c>
      <c r="C488" s="136" t="s">
        <v>346</v>
      </c>
      <c r="D488" s="138">
        <v>2470996</v>
      </c>
      <c r="E488" s="137">
        <v>0</v>
      </c>
      <c r="F488" s="137">
        <v>0</v>
      </c>
      <c r="G488" s="138">
        <v>1500000</v>
      </c>
      <c r="H488" s="139" t="s">
        <v>583</v>
      </c>
      <c r="I488" s="134" t="s">
        <v>265</v>
      </c>
    </row>
    <row r="489" spans="1:9" x14ac:dyDescent="0.25">
      <c r="A489" s="134">
        <v>12</v>
      </c>
      <c r="B489" s="135">
        <v>2050001440105</v>
      </c>
      <c r="C489" s="136" t="s">
        <v>645</v>
      </c>
      <c r="D489" s="137">
        <v>0</v>
      </c>
      <c r="E489" s="137">
        <v>0</v>
      </c>
      <c r="F489" s="138">
        <v>3000000</v>
      </c>
      <c r="G489" s="137">
        <v>0</v>
      </c>
      <c r="H489" s="139" t="s">
        <v>583</v>
      </c>
      <c r="I489" s="134" t="s">
        <v>265</v>
      </c>
    </row>
    <row r="490" spans="1:9" x14ac:dyDescent="0.25">
      <c r="A490" s="129"/>
      <c r="B490" s="130">
        <v>179</v>
      </c>
      <c r="C490" s="131" t="s">
        <v>646</v>
      </c>
      <c r="D490" s="132">
        <v>0</v>
      </c>
      <c r="E490" s="132">
        <v>0</v>
      </c>
      <c r="F490" s="132">
        <v>0</v>
      </c>
      <c r="G490" s="132">
        <v>0</v>
      </c>
      <c r="H490" s="237"/>
      <c r="I490" s="237"/>
    </row>
    <row r="491" spans="1:9" x14ac:dyDescent="0.25">
      <c r="A491" s="134">
        <v>13</v>
      </c>
      <c r="B491" s="135">
        <v>2020001790101</v>
      </c>
      <c r="C491" s="136" t="s">
        <v>647</v>
      </c>
      <c r="D491" s="137">
        <v>0</v>
      </c>
      <c r="E491" s="137">
        <v>0</v>
      </c>
      <c r="F491" s="137">
        <v>0</v>
      </c>
      <c r="G491" s="137">
        <v>0</v>
      </c>
      <c r="H491" s="139" t="s">
        <v>583</v>
      </c>
      <c r="I491" s="134" t="s">
        <v>583</v>
      </c>
    </row>
    <row r="492" spans="1:9" x14ac:dyDescent="0.25">
      <c r="A492" s="129"/>
      <c r="B492" s="130">
        <v>441</v>
      </c>
      <c r="C492" s="131" t="s">
        <v>449</v>
      </c>
      <c r="D492" s="133">
        <v>3750000</v>
      </c>
      <c r="E492" s="132">
        <v>0</v>
      </c>
      <c r="F492" s="132">
        <v>0</v>
      </c>
      <c r="G492" s="133">
        <v>3000000</v>
      </c>
      <c r="H492" s="237"/>
      <c r="I492" s="237"/>
    </row>
    <row r="493" spans="1:9" x14ac:dyDescent="0.25">
      <c r="A493" s="134">
        <v>14</v>
      </c>
      <c r="B493" s="135">
        <v>2060004410201</v>
      </c>
      <c r="C493" s="136" t="s">
        <v>648</v>
      </c>
      <c r="D493" s="137">
        <v>0</v>
      </c>
      <c r="E493" s="137">
        <v>0</v>
      </c>
      <c r="F493" s="137">
        <v>0</v>
      </c>
      <c r="G493" s="138">
        <v>1000000</v>
      </c>
      <c r="H493" s="139" t="s">
        <v>583</v>
      </c>
      <c r="I493" s="134" t="s">
        <v>265</v>
      </c>
    </row>
    <row r="494" spans="1:9" x14ac:dyDescent="0.25">
      <c r="A494" s="134">
        <v>15</v>
      </c>
      <c r="B494" s="135">
        <v>2060004410202</v>
      </c>
      <c r="C494" s="136" t="s">
        <v>649</v>
      </c>
      <c r="D494" s="138">
        <v>3750000</v>
      </c>
      <c r="E494" s="137">
        <v>0</v>
      </c>
      <c r="F494" s="137">
        <v>0</v>
      </c>
      <c r="G494" s="138">
        <v>2000000</v>
      </c>
      <c r="H494" s="139" t="s">
        <v>583</v>
      </c>
      <c r="I494" s="134" t="s">
        <v>265</v>
      </c>
    </row>
    <row r="495" spans="1:9" x14ac:dyDescent="0.25">
      <c r="A495" s="233" t="s">
        <v>12</v>
      </c>
      <c r="B495" s="233"/>
      <c r="C495" s="233"/>
      <c r="D495" s="140">
        <v>6220996</v>
      </c>
      <c r="E495" s="141">
        <v>0</v>
      </c>
      <c r="F495" s="140">
        <v>10000000</v>
      </c>
      <c r="G495" s="140">
        <v>10000000</v>
      </c>
      <c r="H495" s="240"/>
      <c r="I495" s="240"/>
    </row>
    <row r="496" spans="1:9" x14ac:dyDescent="0.25">
      <c r="A496" s="128"/>
      <c r="B496" s="238" t="s">
        <v>301</v>
      </c>
      <c r="C496" s="238"/>
      <c r="D496" s="238"/>
      <c r="E496" s="238"/>
      <c r="F496" s="238"/>
      <c r="G496" s="238"/>
      <c r="H496" s="238"/>
      <c r="I496" s="238"/>
    </row>
    <row r="497" spans="1:9" x14ac:dyDescent="0.25">
      <c r="A497" s="233" t="s">
        <v>12</v>
      </c>
      <c r="B497" s="233"/>
      <c r="C497" s="233"/>
      <c r="D497" s="233"/>
      <c r="E497" s="233"/>
      <c r="F497" s="233"/>
      <c r="G497" s="141">
        <v>0</v>
      </c>
      <c r="H497" s="236"/>
      <c r="I497" s="236"/>
    </row>
    <row r="498" spans="1:9" x14ac:dyDescent="0.25">
      <c r="A498" s="233" t="s">
        <v>302</v>
      </c>
      <c r="B498" s="233"/>
      <c r="C498" s="233"/>
      <c r="D498" s="133">
        <v>6220996</v>
      </c>
      <c r="E498" s="132">
        <v>0</v>
      </c>
      <c r="F498" s="133">
        <v>10000000</v>
      </c>
      <c r="G498" s="133">
        <v>10000000</v>
      </c>
      <c r="H498" s="236"/>
      <c r="I498" s="236"/>
    </row>
    <row r="499" spans="1:9" x14ac:dyDescent="0.25">
      <c r="A499" s="127">
        <v>24</v>
      </c>
      <c r="B499" s="237" t="s">
        <v>650</v>
      </c>
      <c r="C499" s="237"/>
      <c r="D499" s="237"/>
      <c r="E499" s="237"/>
      <c r="F499" s="237"/>
      <c r="G499" s="237"/>
      <c r="H499" s="237"/>
      <c r="I499" s="237"/>
    </row>
    <row r="500" spans="1:9" x14ac:dyDescent="0.25">
      <c r="A500" s="128"/>
      <c r="B500" s="238" t="s">
        <v>261</v>
      </c>
      <c r="C500" s="238"/>
      <c r="D500" s="238"/>
      <c r="E500" s="238"/>
      <c r="F500" s="238"/>
      <c r="G500" s="238"/>
      <c r="H500" s="238"/>
      <c r="I500" s="238"/>
    </row>
    <row r="501" spans="1:9" x14ac:dyDescent="0.25">
      <c r="A501" s="129"/>
      <c r="B501" s="130">
        <v>385</v>
      </c>
      <c r="C501" s="131" t="s">
        <v>651</v>
      </c>
      <c r="D501" s="133">
        <v>2692962.5</v>
      </c>
      <c r="E501" s="132">
        <v>0</v>
      </c>
      <c r="F501" s="133">
        <v>3400000</v>
      </c>
      <c r="G501" s="133">
        <v>2440000</v>
      </c>
      <c r="H501" s="237"/>
      <c r="I501" s="237"/>
    </row>
    <row r="502" spans="1:9" x14ac:dyDescent="0.25">
      <c r="A502" s="134">
        <v>1</v>
      </c>
      <c r="B502" s="135">
        <v>2130003850401</v>
      </c>
      <c r="C502" s="136" t="s">
        <v>652</v>
      </c>
      <c r="D502" s="138">
        <v>2692962.5</v>
      </c>
      <c r="E502" s="137">
        <v>0</v>
      </c>
      <c r="F502" s="138">
        <v>3400000</v>
      </c>
      <c r="G502" s="138">
        <v>2440000</v>
      </c>
      <c r="H502" s="134" t="s">
        <v>258</v>
      </c>
      <c r="I502" s="134"/>
    </row>
    <row r="503" spans="1:9" x14ac:dyDescent="0.25">
      <c r="A503" s="129"/>
      <c r="B503" s="130">
        <v>386</v>
      </c>
      <c r="C503" s="131" t="s">
        <v>304</v>
      </c>
      <c r="D503" s="132">
        <v>0</v>
      </c>
      <c r="E503" s="132">
        <v>0</v>
      </c>
      <c r="F503" s="133">
        <v>3000000</v>
      </c>
      <c r="G503" s="133">
        <v>3000000</v>
      </c>
      <c r="H503" s="237"/>
      <c r="I503" s="237"/>
    </row>
    <row r="504" spans="1:9" x14ac:dyDescent="0.25">
      <c r="A504" s="134">
        <v>2</v>
      </c>
      <c r="B504" s="135">
        <v>2130003860401</v>
      </c>
      <c r="C504" s="136" t="s">
        <v>653</v>
      </c>
      <c r="D504" s="137">
        <v>0</v>
      </c>
      <c r="E504" s="137">
        <v>0</v>
      </c>
      <c r="F504" s="138">
        <v>3000000</v>
      </c>
      <c r="G504" s="138">
        <v>3000000</v>
      </c>
      <c r="H504" s="134" t="s">
        <v>258</v>
      </c>
      <c r="I504" s="134"/>
    </row>
    <row r="505" spans="1:9" x14ac:dyDescent="0.25">
      <c r="A505" s="134">
        <v>3</v>
      </c>
      <c r="B505" s="135">
        <v>2130003860402</v>
      </c>
      <c r="C505" s="136" t="s">
        <v>654</v>
      </c>
      <c r="D505" s="137">
        <v>0</v>
      </c>
      <c r="E505" s="137">
        <v>0</v>
      </c>
      <c r="F505" s="137">
        <v>0</v>
      </c>
      <c r="G505" s="137">
        <v>0</v>
      </c>
      <c r="H505" s="134" t="s">
        <v>258</v>
      </c>
      <c r="I505" s="134"/>
    </row>
    <row r="506" spans="1:9" x14ac:dyDescent="0.25">
      <c r="A506" s="129"/>
      <c r="B506" s="130">
        <v>387</v>
      </c>
      <c r="C506" s="131" t="s">
        <v>655</v>
      </c>
      <c r="D506" s="133">
        <v>462000</v>
      </c>
      <c r="E506" s="132">
        <v>0</v>
      </c>
      <c r="F506" s="132">
        <v>0</v>
      </c>
      <c r="G506" s="132">
        <v>0</v>
      </c>
      <c r="H506" s="237"/>
      <c r="I506" s="237"/>
    </row>
    <row r="507" spans="1:9" x14ac:dyDescent="0.25">
      <c r="A507" s="134">
        <v>4</v>
      </c>
      <c r="B507" s="135">
        <v>2130003870401</v>
      </c>
      <c r="C507" s="136" t="s">
        <v>656</v>
      </c>
      <c r="D507" s="138">
        <v>462000</v>
      </c>
      <c r="E507" s="137">
        <v>0</v>
      </c>
      <c r="F507" s="137">
        <v>0</v>
      </c>
      <c r="G507" s="137">
        <v>0</v>
      </c>
      <c r="H507" s="134" t="s">
        <v>258</v>
      </c>
      <c r="I507" s="134"/>
    </row>
    <row r="508" spans="1:9" x14ac:dyDescent="0.25">
      <c r="A508" s="129"/>
      <c r="B508" s="130">
        <v>388</v>
      </c>
      <c r="C508" s="131" t="s">
        <v>290</v>
      </c>
      <c r="D508" s="133">
        <v>957000</v>
      </c>
      <c r="E508" s="132">
        <v>0</v>
      </c>
      <c r="F508" s="133">
        <v>2600000</v>
      </c>
      <c r="G508" s="133">
        <v>3560000</v>
      </c>
      <c r="H508" s="237"/>
      <c r="I508" s="237"/>
    </row>
    <row r="509" spans="1:9" x14ac:dyDescent="0.25">
      <c r="A509" s="134">
        <v>5</v>
      </c>
      <c r="B509" s="135">
        <v>2130003880401</v>
      </c>
      <c r="C509" s="136" t="s">
        <v>657</v>
      </c>
      <c r="D509" s="138">
        <v>957000</v>
      </c>
      <c r="E509" s="137">
        <v>0</v>
      </c>
      <c r="F509" s="138">
        <v>2600000</v>
      </c>
      <c r="G509" s="138">
        <v>2600000</v>
      </c>
      <c r="H509" s="134" t="s">
        <v>258</v>
      </c>
      <c r="I509" s="134"/>
    </row>
    <row r="510" spans="1:9" ht="25.2" x14ac:dyDescent="0.25">
      <c r="A510" s="134">
        <v>6</v>
      </c>
      <c r="B510" s="135">
        <v>2130003880406</v>
      </c>
      <c r="C510" s="136" t="s">
        <v>658</v>
      </c>
      <c r="D510" s="137">
        <v>0</v>
      </c>
      <c r="E510" s="137">
        <v>0</v>
      </c>
      <c r="F510" s="137">
        <v>0</v>
      </c>
      <c r="G510" s="138">
        <v>960000</v>
      </c>
      <c r="H510" s="139" t="s">
        <v>583</v>
      </c>
      <c r="I510" s="134" t="s">
        <v>598</v>
      </c>
    </row>
    <row r="511" spans="1:9" x14ac:dyDescent="0.25">
      <c r="A511" s="129"/>
      <c r="B511" s="130">
        <v>391</v>
      </c>
      <c r="C511" s="131" t="s">
        <v>659</v>
      </c>
      <c r="D511" s="132">
        <v>0</v>
      </c>
      <c r="E511" s="132">
        <v>0</v>
      </c>
      <c r="F511" s="132">
        <v>0</v>
      </c>
      <c r="G511" s="132">
        <v>0</v>
      </c>
      <c r="H511" s="237"/>
      <c r="I511" s="237"/>
    </row>
    <row r="512" spans="1:9" x14ac:dyDescent="0.25">
      <c r="A512" s="134">
        <v>7</v>
      </c>
      <c r="B512" s="135">
        <v>3050003910101</v>
      </c>
      <c r="C512" s="136" t="s">
        <v>660</v>
      </c>
      <c r="D512" s="137">
        <v>0</v>
      </c>
      <c r="E512" s="137">
        <v>0</v>
      </c>
      <c r="F512" s="137">
        <v>0</v>
      </c>
      <c r="G512" s="137">
        <v>0</v>
      </c>
      <c r="H512" s="134" t="s">
        <v>258</v>
      </c>
      <c r="I512" s="134"/>
    </row>
    <row r="513" spans="1:9" x14ac:dyDescent="0.25">
      <c r="A513" s="233" t="s">
        <v>12</v>
      </c>
      <c r="B513" s="233"/>
      <c r="C513" s="233"/>
      <c r="D513" s="140">
        <v>4111962.5</v>
      </c>
      <c r="E513" s="141">
        <v>0</v>
      </c>
      <c r="F513" s="140">
        <v>9000000</v>
      </c>
      <c r="G513" s="140">
        <v>9000000</v>
      </c>
      <c r="H513" s="240"/>
      <c r="I513" s="240"/>
    </row>
    <row r="514" spans="1:9" x14ac:dyDescent="0.25">
      <c r="A514" s="128"/>
      <c r="B514" s="238" t="s">
        <v>301</v>
      </c>
      <c r="C514" s="238"/>
      <c r="D514" s="238"/>
      <c r="E514" s="238"/>
      <c r="F514" s="238"/>
      <c r="G514" s="238"/>
      <c r="H514" s="238"/>
      <c r="I514" s="238"/>
    </row>
    <row r="515" spans="1:9" x14ac:dyDescent="0.25">
      <c r="A515" s="233" t="s">
        <v>12</v>
      </c>
      <c r="B515" s="233"/>
      <c r="C515" s="233"/>
      <c r="D515" s="233"/>
      <c r="E515" s="233"/>
      <c r="F515" s="233"/>
      <c r="G515" s="141">
        <v>0</v>
      </c>
      <c r="H515" s="236"/>
      <c r="I515" s="236"/>
    </row>
    <row r="516" spans="1:9" x14ac:dyDescent="0.25">
      <c r="A516" s="233" t="s">
        <v>302</v>
      </c>
      <c r="B516" s="233"/>
      <c r="C516" s="233"/>
      <c r="D516" s="133">
        <v>4111962.5</v>
      </c>
      <c r="E516" s="132">
        <v>0</v>
      </c>
      <c r="F516" s="133">
        <v>9000000</v>
      </c>
      <c r="G516" s="133">
        <v>9000000</v>
      </c>
      <c r="H516" s="236"/>
      <c r="I516" s="236"/>
    </row>
    <row r="517" spans="1:9" x14ac:dyDescent="0.25">
      <c r="A517" s="127">
        <v>25</v>
      </c>
      <c r="B517" s="237" t="s">
        <v>661</v>
      </c>
      <c r="C517" s="237"/>
      <c r="D517" s="237"/>
      <c r="E517" s="237"/>
      <c r="F517" s="237"/>
      <c r="G517" s="237"/>
      <c r="H517" s="237"/>
      <c r="I517" s="237"/>
    </row>
    <row r="518" spans="1:9" x14ac:dyDescent="0.25">
      <c r="A518" s="128"/>
      <c r="B518" s="238" t="s">
        <v>261</v>
      </c>
      <c r="C518" s="238"/>
      <c r="D518" s="238"/>
      <c r="E518" s="238"/>
      <c r="F518" s="238"/>
      <c r="G518" s="238"/>
      <c r="H518" s="238"/>
      <c r="I518" s="238"/>
    </row>
    <row r="519" spans="1:9" x14ac:dyDescent="0.25">
      <c r="A519" s="129"/>
      <c r="B519" s="130">
        <v>126</v>
      </c>
      <c r="C519" s="131" t="s">
        <v>662</v>
      </c>
      <c r="D519" s="133">
        <v>3900000</v>
      </c>
      <c r="E519" s="132">
        <v>0</v>
      </c>
      <c r="F519" s="133">
        <v>8000000</v>
      </c>
      <c r="G519" s="133">
        <v>30000000</v>
      </c>
      <c r="H519" s="237"/>
      <c r="I519" s="237"/>
    </row>
    <row r="520" spans="1:9" x14ac:dyDescent="0.25">
      <c r="A520" s="134">
        <v>1</v>
      </c>
      <c r="B520" s="135">
        <v>3050001260201</v>
      </c>
      <c r="C520" s="136" t="s">
        <v>663</v>
      </c>
      <c r="D520" s="137">
        <v>0</v>
      </c>
      <c r="E520" s="137">
        <v>0</v>
      </c>
      <c r="F520" s="138">
        <v>8000000</v>
      </c>
      <c r="G520" s="138">
        <v>15000000</v>
      </c>
      <c r="H520" s="139" t="s">
        <v>583</v>
      </c>
      <c r="I520" s="134" t="s">
        <v>265</v>
      </c>
    </row>
    <row r="521" spans="1:9" x14ac:dyDescent="0.25">
      <c r="A521" s="134">
        <v>2</v>
      </c>
      <c r="B521" s="135">
        <v>3050001260202</v>
      </c>
      <c r="C521" s="136" t="s">
        <v>664</v>
      </c>
      <c r="D521" s="138">
        <v>3900000</v>
      </c>
      <c r="E521" s="137">
        <v>0</v>
      </c>
      <c r="F521" s="137">
        <v>0</v>
      </c>
      <c r="G521" s="138">
        <v>15000000</v>
      </c>
      <c r="H521" s="139" t="s">
        <v>583</v>
      </c>
      <c r="I521" s="134" t="s">
        <v>265</v>
      </c>
    </row>
    <row r="522" spans="1:9" x14ac:dyDescent="0.25">
      <c r="A522" s="134">
        <v>3</v>
      </c>
      <c r="B522" s="135">
        <v>3050001260205</v>
      </c>
      <c r="C522" s="136" t="s">
        <v>665</v>
      </c>
      <c r="D522" s="137">
        <v>0</v>
      </c>
      <c r="E522" s="137">
        <v>0</v>
      </c>
      <c r="F522" s="137">
        <v>0</v>
      </c>
      <c r="G522" s="137">
        <v>0</v>
      </c>
      <c r="H522" s="139" t="s">
        <v>583</v>
      </c>
      <c r="I522" s="134" t="s">
        <v>265</v>
      </c>
    </row>
    <row r="523" spans="1:9" x14ac:dyDescent="0.25">
      <c r="A523" s="129"/>
      <c r="B523" s="130">
        <v>394</v>
      </c>
      <c r="C523" s="131" t="s">
        <v>659</v>
      </c>
      <c r="D523" s="132">
        <v>0</v>
      </c>
      <c r="E523" s="132">
        <v>0</v>
      </c>
      <c r="F523" s="132">
        <v>0</v>
      </c>
      <c r="G523" s="133">
        <v>2500000</v>
      </c>
      <c r="H523" s="237"/>
      <c r="I523" s="237"/>
    </row>
    <row r="524" spans="1:9" x14ac:dyDescent="0.25">
      <c r="A524" s="134">
        <v>4</v>
      </c>
      <c r="B524" s="135">
        <v>3050003940102</v>
      </c>
      <c r="C524" s="136" t="s">
        <v>666</v>
      </c>
      <c r="D524" s="137">
        <v>0</v>
      </c>
      <c r="E524" s="137">
        <v>0</v>
      </c>
      <c r="F524" s="137">
        <v>0</v>
      </c>
      <c r="G524" s="137">
        <v>0</v>
      </c>
      <c r="H524" s="134" t="s">
        <v>258</v>
      </c>
      <c r="I524" s="134"/>
    </row>
    <row r="525" spans="1:9" x14ac:dyDescent="0.25">
      <c r="A525" s="134">
        <v>5</v>
      </c>
      <c r="B525" s="135">
        <v>3050003940101</v>
      </c>
      <c r="C525" s="136" t="s">
        <v>667</v>
      </c>
      <c r="D525" s="137">
        <v>0</v>
      </c>
      <c r="E525" s="137">
        <v>0</v>
      </c>
      <c r="F525" s="137">
        <v>0</v>
      </c>
      <c r="G525" s="137">
        <v>0</v>
      </c>
      <c r="H525" s="134" t="s">
        <v>258</v>
      </c>
      <c r="I525" s="134"/>
    </row>
    <row r="526" spans="1:9" x14ac:dyDescent="0.25">
      <c r="A526" s="134">
        <v>6</v>
      </c>
      <c r="B526" s="135">
        <v>3050003940106</v>
      </c>
      <c r="C526" s="136" t="s">
        <v>668</v>
      </c>
      <c r="D526" s="137">
        <v>0</v>
      </c>
      <c r="E526" s="137">
        <v>0</v>
      </c>
      <c r="F526" s="137">
        <v>0</v>
      </c>
      <c r="G526" s="138">
        <v>2500000</v>
      </c>
      <c r="H526" s="139" t="s">
        <v>583</v>
      </c>
      <c r="I526" s="134" t="s">
        <v>265</v>
      </c>
    </row>
    <row r="527" spans="1:9" x14ac:dyDescent="0.25">
      <c r="A527" s="129"/>
      <c r="B527" s="130">
        <v>395</v>
      </c>
      <c r="C527" s="131" t="s">
        <v>669</v>
      </c>
      <c r="D527" s="132">
        <v>0</v>
      </c>
      <c r="E527" s="132">
        <v>0</v>
      </c>
      <c r="F527" s="132">
        <v>0</v>
      </c>
      <c r="G527" s="133">
        <v>2000000</v>
      </c>
      <c r="H527" s="237"/>
      <c r="I527" s="237"/>
    </row>
    <row r="528" spans="1:9" x14ac:dyDescent="0.25">
      <c r="A528" s="134">
        <v>7</v>
      </c>
      <c r="B528" s="135">
        <v>2050003950101</v>
      </c>
      <c r="C528" s="136" t="s">
        <v>670</v>
      </c>
      <c r="D528" s="137">
        <v>0</v>
      </c>
      <c r="E528" s="137">
        <v>0</v>
      </c>
      <c r="F528" s="137">
        <v>0</v>
      </c>
      <c r="G528" s="138">
        <v>2000000</v>
      </c>
      <c r="H528" s="134" t="s">
        <v>258</v>
      </c>
      <c r="I528" s="134"/>
    </row>
    <row r="529" spans="1:9" x14ac:dyDescent="0.25">
      <c r="A529" s="129"/>
      <c r="B529" s="130">
        <v>400</v>
      </c>
      <c r="C529" s="131" t="s">
        <v>671</v>
      </c>
      <c r="D529" s="132">
        <v>0</v>
      </c>
      <c r="E529" s="132">
        <v>0</v>
      </c>
      <c r="F529" s="133">
        <v>500000</v>
      </c>
      <c r="G529" s="133">
        <v>5500000</v>
      </c>
      <c r="H529" s="237"/>
      <c r="I529" s="237"/>
    </row>
    <row r="530" spans="1:9" x14ac:dyDescent="0.25">
      <c r="A530" s="134">
        <v>8</v>
      </c>
      <c r="B530" s="135">
        <v>3050004000102</v>
      </c>
      <c r="C530" s="136" t="s">
        <v>672</v>
      </c>
      <c r="D530" s="137">
        <v>0</v>
      </c>
      <c r="E530" s="137">
        <v>0</v>
      </c>
      <c r="F530" s="138">
        <v>500000</v>
      </c>
      <c r="G530" s="138">
        <v>500000</v>
      </c>
      <c r="H530" s="134" t="s">
        <v>258</v>
      </c>
      <c r="I530" s="134"/>
    </row>
    <row r="531" spans="1:9" x14ac:dyDescent="0.25">
      <c r="A531" s="134">
        <v>9</v>
      </c>
      <c r="B531" s="135">
        <v>3050004000101</v>
      </c>
      <c r="C531" s="136" t="s">
        <v>673</v>
      </c>
      <c r="D531" s="137">
        <v>0</v>
      </c>
      <c r="E531" s="137">
        <v>0</v>
      </c>
      <c r="F531" s="137">
        <v>0</v>
      </c>
      <c r="G531" s="138">
        <v>2500000</v>
      </c>
      <c r="H531" s="134" t="s">
        <v>258</v>
      </c>
      <c r="I531" s="134"/>
    </row>
    <row r="532" spans="1:9" x14ac:dyDescent="0.25">
      <c r="A532" s="134">
        <v>10</v>
      </c>
      <c r="B532" s="135">
        <v>3050004000105</v>
      </c>
      <c r="C532" s="136" t="s">
        <v>674</v>
      </c>
      <c r="D532" s="137">
        <v>0</v>
      </c>
      <c r="E532" s="137">
        <v>0</v>
      </c>
      <c r="F532" s="137">
        <v>0</v>
      </c>
      <c r="G532" s="138">
        <v>2500000</v>
      </c>
      <c r="H532" s="139" t="s">
        <v>583</v>
      </c>
      <c r="I532" s="134" t="s">
        <v>265</v>
      </c>
    </row>
    <row r="533" spans="1:9" x14ac:dyDescent="0.25">
      <c r="A533" s="233" t="s">
        <v>12</v>
      </c>
      <c r="B533" s="233"/>
      <c r="C533" s="233"/>
      <c r="D533" s="140">
        <v>3900000</v>
      </c>
      <c r="E533" s="141">
        <v>0</v>
      </c>
      <c r="F533" s="140">
        <v>8500000</v>
      </c>
      <c r="G533" s="140">
        <v>40000000</v>
      </c>
      <c r="H533" s="240"/>
      <c r="I533" s="240"/>
    </row>
    <row r="534" spans="1:9" x14ac:dyDescent="0.25">
      <c r="A534" s="128"/>
      <c r="B534" s="238" t="s">
        <v>301</v>
      </c>
      <c r="C534" s="238"/>
      <c r="D534" s="238"/>
      <c r="E534" s="238"/>
      <c r="F534" s="238"/>
      <c r="G534" s="238"/>
      <c r="H534" s="238"/>
      <c r="I534" s="238"/>
    </row>
    <row r="535" spans="1:9" x14ac:dyDescent="0.25">
      <c r="A535" s="233" t="s">
        <v>12</v>
      </c>
      <c r="B535" s="233"/>
      <c r="C535" s="233"/>
      <c r="D535" s="233"/>
      <c r="E535" s="233"/>
      <c r="F535" s="233"/>
      <c r="G535" s="141">
        <v>0</v>
      </c>
      <c r="H535" s="236"/>
      <c r="I535" s="236"/>
    </row>
    <row r="536" spans="1:9" x14ac:dyDescent="0.25">
      <c r="A536" s="233" t="s">
        <v>302</v>
      </c>
      <c r="B536" s="233"/>
      <c r="C536" s="233"/>
      <c r="D536" s="133">
        <v>3900000</v>
      </c>
      <c r="E536" s="132">
        <v>0</v>
      </c>
      <c r="F536" s="133">
        <v>8500000</v>
      </c>
      <c r="G536" s="133">
        <v>40000000</v>
      </c>
      <c r="H536" s="236"/>
      <c r="I536" s="236"/>
    </row>
    <row r="537" spans="1:9" x14ac:dyDescent="0.25">
      <c r="A537" s="127">
        <v>26</v>
      </c>
      <c r="B537" s="237" t="s">
        <v>675</v>
      </c>
      <c r="C537" s="237"/>
      <c r="D537" s="237"/>
      <c r="E537" s="237"/>
      <c r="F537" s="237"/>
      <c r="G537" s="237"/>
      <c r="H537" s="237"/>
      <c r="I537" s="237"/>
    </row>
    <row r="538" spans="1:9" x14ac:dyDescent="0.25">
      <c r="A538" s="128"/>
      <c r="B538" s="238" t="s">
        <v>261</v>
      </c>
      <c r="C538" s="238"/>
      <c r="D538" s="238"/>
      <c r="E538" s="238"/>
      <c r="F538" s="238"/>
      <c r="G538" s="238"/>
      <c r="H538" s="238"/>
      <c r="I538" s="238"/>
    </row>
    <row r="539" spans="1:9" x14ac:dyDescent="0.25">
      <c r="A539" s="129"/>
      <c r="B539" s="130">
        <v>137</v>
      </c>
      <c r="C539" s="131" t="s">
        <v>307</v>
      </c>
      <c r="D539" s="132">
        <v>0</v>
      </c>
      <c r="E539" s="132">
        <v>0</v>
      </c>
      <c r="F539" s="133">
        <v>2500000</v>
      </c>
      <c r="G539" s="133">
        <v>2112000</v>
      </c>
      <c r="H539" s="237"/>
      <c r="I539" s="237"/>
    </row>
    <row r="540" spans="1:9" ht="25.2" x14ac:dyDescent="0.25">
      <c r="A540" s="134">
        <v>1</v>
      </c>
      <c r="B540" s="135">
        <v>2130001370301</v>
      </c>
      <c r="C540" s="136" t="s">
        <v>676</v>
      </c>
      <c r="D540" s="137">
        <v>0</v>
      </c>
      <c r="E540" s="137">
        <v>0</v>
      </c>
      <c r="F540" s="138">
        <v>1000000</v>
      </c>
      <c r="G540" s="138">
        <v>1000000</v>
      </c>
      <c r="H540" s="139" t="s">
        <v>583</v>
      </c>
      <c r="I540" s="134" t="s">
        <v>265</v>
      </c>
    </row>
    <row r="541" spans="1:9" ht="25.2" x14ac:dyDescent="0.25">
      <c r="A541" s="134">
        <v>2</v>
      </c>
      <c r="B541" s="135">
        <v>2130001370302</v>
      </c>
      <c r="C541" s="136" t="s">
        <v>677</v>
      </c>
      <c r="D541" s="137">
        <v>0</v>
      </c>
      <c r="E541" s="137">
        <v>0</v>
      </c>
      <c r="F541" s="138">
        <v>1000000</v>
      </c>
      <c r="G541" s="138">
        <v>1000000</v>
      </c>
      <c r="H541" s="139" t="s">
        <v>583</v>
      </c>
      <c r="I541" s="134" t="s">
        <v>265</v>
      </c>
    </row>
    <row r="542" spans="1:9" x14ac:dyDescent="0.25">
      <c r="A542" s="134">
        <v>3</v>
      </c>
      <c r="B542" s="135">
        <v>2130001370303</v>
      </c>
      <c r="C542" s="136" t="s">
        <v>678</v>
      </c>
      <c r="D542" s="137">
        <v>0</v>
      </c>
      <c r="E542" s="137">
        <v>0</v>
      </c>
      <c r="F542" s="137">
        <v>0</v>
      </c>
      <c r="G542" s="137">
        <v>0</v>
      </c>
      <c r="H542" s="139" t="s">
        <v>583</v>
      </c>
      <c r="I542" s="134" t="s">
        <v>265</v>
      </c>
    </row>
    <row r="543" spans="1:9" x14ac:dyDescent="0.25">
      <c r="A543" s="134">
        <v>4</v>
      </c>
      <c r="B543" s="135">
        <v>2130001370304</v>
      </c>
      <c r="C543" s="136" t="s">
        <v>679</v>
      </c>
      <c r="D543" s="137">
        <v>0</v>
      </c>
      <c r="E543" s="137">
        <v>0</v>
      </c>
      <c r="F543" s="138">
        <v>500000</v>
      </c>
      <c r="G543" s="138">
        <v>112000</v>
      </c>
      <c r="H543" s="139" t="s">
        <v>583</v>
      </c>
      <c r="I543" s="134" t="s">
        <v>265</v>
      </c>
    </row>
    <row r="544" spans="1:9" x14ac:dyDescent="0.25">
      <c r="A544" s="129"/>
      <c r="B544" s="130">
        <v>138</v>
      </c>
      <c r="C544" s="131" t="s">
        <v>327</v>
      </c>
      <c r="D544" s="133">
        <v>1773333.33</v>
      </c>
      <c r="E544" s="132">
        <v>0</v>
      </c>
      <c r="F544" s="133">
        <v>5000000</v>
      </c>
      <c r="G544" s="133">
        <v>5000000</v>
      </c>
      <c r="H544" s="237"/>
      <c r="I544" s="237"/>
    </row>
    <row r="545" spans="1:9" ht="37.799999999999997" x14ac:dyDescent="0.25">
      <c r="A545" s="134">
        <v>5</v>
      </c>
      <c r="B545" s="135">
        <v>2110001380301</v>
      </c>
      <c r="C545" s="136" t="s">
        <v>680</v>
      </c>
      <c r="D545" s="138">
        <v>1773333.33</v>
      </c>
      <c r="E545" s="137">
        <v>0</v>
      </c>
      <c r="F545" s="138">
        <v>5000000</v>
      </c>
      <c r="G545" s="138">
        <v>5000000</v>
      </c>
      <c r="H545" s="139" t="s">
        <v>583</v>
      </c>
      <c r="I545" s="134" t="s">
        <v>265</v>
      </c>
    </row>
    <row r="546" spans="1:9" x14ac:dyDescent="0.25">
      <c r="A546" s="129"/>
      <c r="B546" s="130">
        <v>190</v>
      </c>
      <c r="C546" s="131" t="s">
        <v>681</v>
      </c>
      <c r="D546" s="132">
        <v>0</v>
      </c>
      <c r="E546" s="132">
        <v>0</v>
      </c>
      <c r="F546" s="133">
        <v>888000</v>
      </c>
      <c r="G546" s="133">
        <v>888000</v>
      </c>
      <c r="H546" s="237"/>
      <c r="I546" s="237"/>
    </row>
    <row r="547" spans="1:9" ht="25.2" x14ac:dyDescent="0.25">
      <c r="A547" s="134">
        <v>6</v>
      </c>
      <c r="B547" s="135">
        <v>2130001900101</v>
      </c>
      <c r="C547" s="136" t="s">
        <v>682</v>
      </c>
      <c r="D547" s="137">
        <v>0</v>
      </c>
      <c r="E547" s="137">
        <v>0</v>
      </c>
      <c r="F547" s="138">
        <v>888000</v>
      </c>
      <c r="G547" s="138">
        <v>888000</v>
      </c>
      <c r="H547" s="134" t="s">
        <v>258</v>
      </c>
      <c r="I547" s="134"/>
    </row>
    <row r="548" spans="1:9" x14ac:dyDescent="0.25">
      <c r="A548" s="129"/>
      <c r="B548" s="130">
        <v>191</v>
      </c>
      <c r="C548" s="131" t="s">
        <v>304</v>
      </c>
      <c r="D548" s="132">
        <v>0</v>
      </c>
      <c r="E548" s="132">
        <v>0</v>
      </c>
      <c r="F548" s="132">
        <v>0</v>
      </c>
      <c r="G548" s="132">
        <v>0</v>
      </c>
      <c r="H548" s="237"/>
      <c r="I548" s="237"/>
    </row>
    <row r="549" spans="1:9" x14ac:dyDescent="0.25">
      <c r="A549" s="134">
        <v>7</v>
      </c>
      <c r="B549" s="135">
        <v>2060001910101</v>
      </c>
      <c r="C549" s="136" t="s">
        <v>683</v>
      </c>
      <c r="D549" s="137">
        <v>0</v>
      </c>
      <c r="E549" s="137">
        <v>0</v>
      </c>
      <c r="F549" s="137">
        <v>0</v>
      </c>
      <c r="G549" s="137">
        <v>0</v>
      </c>
      <c r="H549" s="134" t="s">
        <v>258</v>
      </c>
      <c r="I549" s="134"/>
    </row>
    <row r="550" spans="1:9" x14ac:dyDescent="0.25">
      <c r="A550" s="233" t="s">
        <v>12</v>
      </c>
      <c r="B550" s="233"/>
      <c r="C550" s="233"/>
      <c r="D550" s="140">
        <v>1773333.33</v>
      </c>
      <c r="E550" s="141">
        <v>0</v>
      </c>
      <c r="F550" s="140">
        <v>8388000</v>
      </c>
      <c r="G550" s="140">
        <v>8000000</v>
      </c>
      <c r="H550" s="240"/>
      <c r="I550" s="240"/>
    </row>
    <row r="551" spans="1:9" x14ac:dyDescent="0.25">
      <c r="A551" s="128"/>
      <c r="B551" s="238" t="s">
        <v>301</v>
      </c>
      <c r="C551" s="238"/>
      <c r="D551" s="238"/>
      <c r="E551" s="238"/>
      <c r="F551" s="238"/>
      <c r="G551" s="238"/>
      <c r="H551" s="238"/>
      <c r="I551" s="238"/>
    </row>
    <row r="552" spans="1:9" x14ac:dyDescent="0.25">
      <c r="A552" s="233" t="s">
        <v>12</v>
      </c>
      <c r="B552" s="233"/>
      <c r="C552" s="233"/>
      <c r="D552" s="233"/>
      <c r="E552" s="233"/>
      <c r="F552" s="233"/>
      <c r="G552" s="141">
        <v>0</v>
      </c>
      <c r="H552" s="236"/>
      <c r="I552" s="236"/>
    </row>
    <row r="553" spans="1:9" x14ac:dyDescent="0.25">
      <c r="A553" s="233" t="s">
        <v>302</v>
      </c>
      <c r="B553" s="233"/>
      <c r="C553" s="233"/>
      <c r="D553" s="133">
        <v>1773333.33</v>
      </c>
      <c r="E553" s="132">
        <v>0</v>
      </c>
      <c r="F553" s="133">
        <v>8388000</v>
      </c>
      <c r="G553" s="133">
        <v>8000000</v>
      </c>
      <c r="H553" s="236"/>
      <c r="I553" s="236"/>
    </row>
    <row r="554" spans="1:9" x14ac:dyDescent="0.25">
      <c r="A554" s="127">
        <v>27</v>
      </c>
      <c r="B554" s="237" t="s">
        <v>684</v>
      </c>
      <c r="C554" s="237"/>
      <c r="D554" s="237"/>
      <c r="E554" s="237"/>
      <c r="F554" s="237"/>
      <c r="G554" s="237"/>
      <c r="H554" s="237"/>
      <c r="I554" s="237"/>
    </row>
    <row r="555" spans="1:9" x14ac:dyDescent="0.25">
      <c r="A555" s="128"/>
      <c r="B555" s="238" t="s">
        <v>261</v>
      </c>
      <c r="C555" s="238"/>
      <c r="D555" s="238"/>
      <c r="E555" s="238"/>
      <c r="F555" s="238"/>
      <c r="G555" s="238"/>
      <c r="H555" s="238"/>
      <c r="I555" s="238"/>
    </row>
    <row r="556" spans="1:9" x14ac:dyDescent="0.25">
      <c r="A556" s="129"/>
      <c r="B556" s="130">
        <v>44</v>
      </c>
      <c r="C556" s="131" t="s">
        <v>685</v>
      </c>
      <c r="D556" s="132">
        <v>0</v>
      </c>
      <c r="E556" s="132">
        <v>0</v>
      </c>
      <c r="F556" s="132">
        <v>0</v>
      </c>
      <c r="G556" s="132">
        <v>0</v>
      </c>
      <c r="H556" s="237"/>
      <c r="I556" s="237"/>
    </row>
    <row r="557" spans="1:9" ht="25.2" x14ac:dyDescent="0.25">
      <c r="A557" s="134">
        <v>1</v>
      </c>
      <c r="B557" s="135">
        <v>2050000440101</v>
      </c>
      <c r="C557" s="136" t="s">
        <v>686</v>
      </c>
      <c r="D557" s="137">
        <v>0</v>
      </c>
      <c r="E557" s="137">
        <v>0</v>
      </c>
      <c r="F557" s="137">
        <v>0</v>
      </c>
      <c r="G557" s="137">
        <v>0</v>
      </c>
      <c r="H557" s="134" t="s">
        <v>258</v>
      </c>
      <c r="I557" s="134"/>
    </row>
    <row r="558" spans="1:9" x14ac:dyDescent="0.25">
      <c r="A558" s="129"/>
      <c r="B558" s="130">
        <v>333</v>
      </c>
      <c r="C558" s="131" t="s">
        <v>349</v>
      </c>
      <c r="D558" s="132">
        <v>0</v>
      </c>
      <c r="E558" s="132">
        <v>0</v>
      </c>
      <c r="F558" s="133">
        <v>6000000</v>
      </c>
      <c r="G558" s="133">
        <v>5000000</v>
      </c>
      <c r="H558" s="237"/>
      <c r="I558" s="237"/>
    </row>
    <row r="559" spans="1:9" x14ac:dyDescent="0.25">
      <c r="A559" s="134">
        <v>2</v>
      </c>
      <c r="B559" s="135">
        <v>2060003330101</v>
      </c>
      <c r="C559" s="136" t="s">
        <v>687</v>
      </c>
      <c r="D559" s="137">
        <v>0</v>
      </c>
      <c r="E559" s="137">
        <v>0</v>
      </c>
      <c r="F559" s="137">
        <v>0</v>
      </c>
      <c r="G559" s="137">
        <v>0</v>
      </c>
      <c r="H559" s="134" t="s">
        <v>258</v>
      </c>
      <c r="I559" s="134"/>
    </row>
    <row r="560" spans="1:9" x14ac:dyDescent="0.25">
      <c r="A560" s="134">
        <v>3</v>
      </c>
      <c r="B560" s="135">
        <v>2060003330102</v>
      </c>
      <c r="C560" s="136" t="s">
        <v>688</v>
      </c>
      <c r="D560" s="137">
        <v>0</v>
      </c>
      <c r="E560" s="137">
        <v>0</v>
      </c>
      <c r="F560" s="138">
        <v>3000000</v>
      </c>
      <c r="G560" s="138">
        <v>3000000</v>
      </c>
      <c r="H560" s="134" t="s">
        <v>258</v>
      </c>
      <c r="I560" s="134"/>
    </row>
    <row r="561" spans="1:9" x14ac:dyDescent="0.25">
      <c r="A561" s="134">
        <v>4</v>
      </c>
      <c r="B561" s="135">
        <v>2060003330103</v>
      </c>
      <c r="C561" s="136" t="s">
        <v>689</v>
      </c>
      <c r="D561" s="137">
        <v>0</v>
      </c>
      <c r="E561" s="137">
        <v>0</v>
      </c>
      <c r="F561" s="138">
        <v>1000000</v>
      </c>
      <c r="G561" s="137">
        <v>0</v>
      </c>
      <c r="H561" s="134" t="s">
        <v>258</v>
      </c>
      <c r="I561" s="134"/>
    </row>
    <row r="562" spans="1:9" x14ac:dyDescent="0.25">
      <c r="A562" s="134">
        <v>5</v>
      </c>
      <c r="B562" s="135">
        <v>2060003330108</v>
      </c>
      <c r="C562" s="136" t="s">
        <v>690</v>
      </c>
      <c r="D562" s="137">
        <v>0</v>
      </c>
      <c r="E562" s="137">
        <v>0</v>
      </c>
      <c r="F562" s="138">
        <v>1000000</v>
      </c>
      <c r="G562" s="138">
        <v>1000000</v>
      </c>
      <c r="H562" s="139" t="s">
        <v>583</v>
      </c>
      <c r="I562" s="134" t="s">
        <v>431</v>
      </c>
    </row>
    <row r="563" spans="1:9" ht="25.2" x14ac:dyDescent="0.25">
      <c r="A563" s="134">
        <v>6</v>
      </c>
      <c r="B563" s="135">
        <v>2060003330109</v>
      </c>
      <c r="C563" s="136" t="s">
        <v>691</v>
      </c>
      <c r="D563" s="137">
        <v>0</v>
      </c>
      <c r="E563" s="137">
        <v>0</v>
      </c>
      <c r="F563" s="138">
        <v>1000000</v>
      </c>
      <c r="G563" s="138">
        <v>1000000</v>
      </c>
      <c r="H563" s="139" t="s">
        <v>583</v>
      </c>
      <c r="I563" s="134" t="s">
        <v>692</v>
      </c>
    </row>
    <row r="564" spans="1:9" hidden="1" x14ac:dyDescent="0.25">
      <c r="A564" s="134">
        <v>7</v>
      </c>
      <c r="B564" s="135">
        <v>2060003330115</v>
      </c>
      <c r="C564" s="136" t="s">
        <v>349</v>
      </c>
      <c r="D564" s="137">
        <v>0</v>
      </c>
      <c r="E564" s="137">
        <v>0</v>
      </c>
      <c r="F564" s="137">
        <v>0</v>
      </c>
      <c r="G564" s="137">
        <v>0</v>
      </c>
      <c r="H564" s="139" t="s">
        <v>583</v>
      </c>
      <c r="I564" s="134" t="s">
        <v>693</v>
      </c>
    </row>
    <row r="565" spans="1:9" hidden="1" x14ac:dyDescent="0.25">
      <c r="A565" s="129"/>
      <c r="B565" s="130">
        <v>334</v>
      </c>
      <c r="C565" s="131" t="s">
        <v>694</v>
      </c>
      <c r="D565" s="132">
        <v>0</v>
      </c>
      <c r="E565" s="132">
        <v>0</v>
      </c>
      <c r="F565" s="132">
        <v>0</v>
      </c>
      <c r="G565" s="132">
        <v>0</v>
      </c>
      <c r="H565" s="237"/>
      <c r="I565" s="237"/>
    </row>
    <row r="566" spans="1:9" hidden="1" x14ac:dyDescent="0.25">
      <c r="A566" s="134">
        <v>8</v>
      </c>
      <c r="B566" s="135">
        <v>2060003340201</v>
      </c>
      <c r="C566" s="136" t="s">
        <v>695</v>
      </c>
      <c r="D566" s="137">
        <v>0</v>
      </c>
      <c r="E566" s="137">
        <v>0</v>
      </c>
      <c r="F566" s="137">
        <v>0</v>
      </c>
      <c r="G566" s="137">
        <v>0</v>
      </c>
      <c r="H566" s="134" t="s">
        <v>258</v>
      </c>
      <c r="I566" s="134"/>
    </row>
    <row r="567" spans="1:9" x14ac:dyDescent="0.25">
      <c r="A567" s="233" t="s">
        <v>12</v>
      </c>
      <c r="B567" s="233"/>
      <c r="C567" s="233"/>
      <c r="D567" s="141">
        <v>0</v>
      </c>
      <c r="E567" s="141">
        <v>0</v>
      </c>
      <c r="F567" s="140">
        <v>6000000</v>
      </c>
      <c r="G567" s="140">
        <v>5000000</v>
      </c>
      <c r="H567" s="240"/>
      <c r="I567" s="240"/>
    </row>
    <row r="568" spans="1:9" x14ac:dyDescent="0.25">
      <c r="A568" s="128"/>
      <c r="B568" s="238" t="s">
        <v>301</v>
      </c>
      <c r="C568" s="238"/>
      <c r="D568" s="238"/>
      <c r="E568" s="238"/>
      <c r="F568" s="238"/>
      <c r="G568" s="238"/>
      <c r="H568" s="238"/>
      <c r="I568" s="238"/>
    </row>
    <row r="569" spans="1:9" x14ac:dyDescent="0.25">
      <c r="A569" s="233" t="s">
        <v>12</v>
      </c>
      <c r="B569" s="233"/>
      <c r="C569" s="233"/>
      <c r="D569" s="233"/>
      <c r="E569" s="233"/>
      <c r="F569" s="233"/>
      <c r="G569" s="141">
        <v>0</v>
      </c>
      <c r="H569" s="236"/>
      <c r="I569" s="236"/>
    </row>
    <row r="570" spans="1:9" x14ac:dyDescent="0.25">
      <c r="A570" s="233" t="s">
        <v>302</v>
      </c>
      <c r="B570" s="233"/>
      <c r="C570" s="233"/>
      <c r="D570" s="132">
        <v>0</v>
      </c>
      <c r="E570" s="132">
        <v>0</v>
      </c>
      <c r="F570" s="133">
        <v>6000000</v>
      </c>
      <c r="G570" s="133">
        <v>5000000</v>
      </c>
      <c r="H570" s="236"/>
      <c r="I570" s="236"/>
    </row>
    <row r="571" spans="1:9" x14ac:dyDescent="0.25">
      <c r="A571" s="127">
        <v>28</v>
      </c>
      <c r="B571" s="237" t="s">
        <v>696</v>
      </c>
      <c r="C571" s="237"/>
      <c r="D571" s="237"/>
      <c r="E571" s="237"/>
      <c r="F571" s="237"/>
      <c r="G571" s="237"/>
      <c r="H571" s="237"/>
      <c r="I571" s="237"/>
    </row>
    <row r="572" spans="1:9" x14ac:dyDescent="0.25">
      <c r="A572" s="128"/>
      <c r="B572" s="238" t="s">
        <v>261</v>
      </c>
      <c r="C572" s="238"/>
      <c r="D572" s="238"/>
      <c r="E572" s="238"/>
      <c r="F572" s="238"/>
      <c r="G572" s="238"/>
      <c r="H572" s="238"/>
      <c r="I572" s="238"/>
    </row>
    <row r="573" spans="1:9" x14ac:dyDescent="0.25">
      <c r="A573" s="129"/>
      <c r="B573" s="130">
        <v>36</v>
      </c>
      <c r="C573" s="131" t="s">
        <v>697</v>
      </c>
      <c r="D573" s="132">
        <v>0</v>
      </c>
      <c r="E573" s="132">
        <v>0</v>
      </c>
      <c r="F573" s="133">
        <v>14800000</v>
      </c>
      <c r="G573" s="133">
        <v>300000</v>
      </c>
      <c r="H573" s="237"/>
      <c r="I573" s="237"/>
    </row>
    <row r="574" spans="1:9" x14ac:dyDescent="0.25">
      <c r="A574" s="134">
        <v>1</v>
      </c>
      <c r="B574" s="135">
        <v>2140000360101</v>
      </c>
      <c r="C574" s="136" t="s">
        <v>698</v>
      </c>
      <c r="D574" s="137">
        <v>0</v>
      </c>
      <c r="E574" s="137">
        <v>0</v>
      </c>
      <c r="F574" s="138">
        <v>14200000</v>
      </c>
      <c r="G574" s="137">
        <v>0</v>
      </c>
      <c r="H574" s="139" t="s">
        <v>583</v>
      </c>
      <c r="I574" s="134" t="s">
        <v>265</v>
      </c>
    </row>
    <row r="575" spans="1:9" x14ac:dyDescent="0.25">
      <c r="A575" s="134">
        <v>2</v>
      </c>
      <c r="B575" s="135">
        <v>2140000360105</v>
      </c>
      <c r="C575" s="136" t="s">
        <v>699</v>
      </c>
      <c r="D575" s="137">
        <v>0</v>
      </c>
      <c r="E575" s="137">
        <v>0</v>
      </c>
      <c r="F575" s="138">
        <v>250000</v>
      </c>
      <c r="G575" s="138">
        <v>300000</v>
      </c>
      <c r="H575" s="139" t="s">
        <v>583</v>
      </c>
      <c r="I575" s="134" t="s">
        <v>265</v>
      </c>
    </row>
    <row r="576" spans="1:9" x14ac:dyDescent="0.25">
      <c r="A576" s="134">
        <v>3</v>
      </c>
      <c r="B576" s="135">
        <v>2140000360106</v>
      </c>
      <c r="C576" s="136" t="s">
        <v>700</v>
      </c>
      <c r="D576" s="137">
        <v>0</v>
      </c>
      <c r="E576" s="137">
        <v>0</v>
      </c>
      <c r="F576" s="138">
        <v>350000</v>
      </c>
      <c r="G576" s="137">
        <v>0</v>
      </c>
      <c r="H576" s="139" t="s">
        <v>583</v>
      </c>
      <c r="I576" s="134" t="s">
        <v>265</v>
      </c>
    </row>
    <row r="577" spans="1:9" x14ac:dyDescent="0.25">
      <c r="A577" s="129"/>
      <c r="B577" s="130">
        <v>375</v>
      </c>
      <c r="C577" s="131" t="s">
        <v>290</v>
      </c>
      <c r="D577" s="133">
        <v>2990000</v>
      </c>
      <c r="E577" s="133">
        <v>1750000</v>
      </c>
      <c r="F577" s="133">
        <v>2000000</v>
      </c>
      <c r="G577" s="133">
        <v>4100000</v>
      </c>
      <c r="H577" s="237"/>
      <c r="I577" s="237"/>
    </row>
    <row r="578" spans="1:9" x14ac:dyDescent="0.25">
      <c r="A578" s="134">
        <v>4</v>
      </c>
      <c r="B578" s="135">
        <v>2130003750401</v>
      </c>
      <c r="C578" s="136" t="s">
        <v>701</v>
      </c>
      <c r="D578" s="138">
        <v>2990000</v>
      </c>
      <c r="E578" s="137">
        <v>0</v>
      </c>
      <c r="F578" s="137">
        <v>0</v>
      </c>
      <c r="G578" s="137">
        <v>0</v>
      </c>
      <c r="H578" s="134" t="s">
        <v>258</v>
      </c>
      <c r="I578" s="134"/>
    </row>
    <row r="579" spans="1:9" x14ac:dyDescent="0.25">
      <c r="A579" s="134">
        <v>5</v>
      </c>
      <c r="B579" s="135">
        <v>2130003750405</v>
      </c>
      <c r="C579" s="136" t="s">
        <v>702</v>
      </c>
      <c r="D579" s="137">
        <v>0</v>
      </c>
      <c r="E579" s="138">
        <v>1750000</v>
      </c>
      <c r="F579" s="138">
        <v>1400000</v>
      </c>
      <c r="G579" s="138">
        <v>3500000</v>
      </c>
      <c r="H579" s="139" t="s">
        <v>583</v>
      </c>
      <c r="I579" s="134" t="s">
        <v>265</v>
      </c>
    </row>
    <row r="580" spans="1:9" x14ac:dyDescent="0.25">
      <c r="A580" s="134">
        <v>6</v>
      </c>
      <c r="B580" s="135">
        <v>2130003750406</v>
      </c>
      <c r="C580" s="136" t="s">
        <v>703</v>
      </c>
      <c r="D580" s="137">
        <v>0</v>
      </c>
      <c r="E580" s="137">
        <v>0</v>
      </c>
      <c r="F580" s="138">
        <v>600000</v>
      </c>
      <c r="G580" s="138">
        <v>600000</v>
      </c>
      <c r="H580" s="139" t="s">
        <v>583</v>
      </c>
      <c r="I580" s="134" t="s">
        <v>265</v>
      </c>
    </row>
    <row r="581" spans="1:9" x14ac:dyDescent="0.25">
      <c r="A581" s="129"/>
      <c r="B581" s="130">
        <v>376</v>
      </c>
      <c r="C581" s="131" t="s">
        <v>704</v>
      </c>
      <c r="D581" s="132">
        <v>0</v>
      </c>
      <c r="E581" s="132">
        <v>0</v>
      </c>
      <c r="F581" s="132">
        <v>0</v>
      </c>
      <c r="G581" s="133">
        <v>4800000</v>
      </c>
      <c r="H581" s="237"/>
      <c r="I581" s="237"/>
    </row>
    <row r="582" spans="1:9" x14ac:dyDescent="0.25">
      <c r="A582" s="134">
        <v>7</v>
      </c>
      <c r="B582" s="135">
        <v>2110003760301</v>
      </c>
      <c r="C582" s="136" t="s">
        <v>705</v>
      </c>
      <c r="D582" s="137">
        <v>0</v>
      </c>
      <c r="E582" s="137">
        <v>0</v>
      </c>
      <c r="F582" s="137">
        <v>0</v>
      </c>
      <c r="G582" s="138">
        <v>3300000</v>
      </c>
      <c r="H582" s="134" t="s">
        <v>258</v>
      </c>
      <c r="I582" s="134"/>
    </row>
    <row r="583" spans="1:9" x14ac:dyDescent="0.25">
      <c r="A583" s="134">
        <v>8</v>
      </c>
      <c r="B583" s="135">
        <v>2110003760302</v>
      </c>
      <c r="C583" s="136" t="s">
        <v>706</v>
      </c>
      <c r="D583" s="137">
        <v>0</v>
      </c>
      <c r="E583" s="137">
        <v>0</v>
      </c>
      <c r="F583" s="137">
        <v>0</v>
      </c>
      <c r="G583" s="138">
        <v>1500000</v>
      </c>
      <c r="H583" s="139" t="s">
        <v>583</v>
      </c>
      <c r="I583" s="134" t="s">
        <v>265</v>
      </c>
    </row>
    <row r="584" spans="1:9" x14ac:dyDescent="0.25">
      <c r="A584" s="129"/>
      <c r="B584" s="130">
        <v>377</v>
      </c>
      <c r="C584" s="131" t="s">
        <v>272</v>
      </c>
      <c r="D584" s="132">
        <v>0</v>
      </c>
      <c r="E584" s="132">
        <v>0</v>
      </c>
      <c r="F584" s="133">
        <v>1200000</v>
      </c>
      <c r="G584" s="133">
        <v>3800000</v>
      </c>
      <c r="H584" s="237"/>
      <c r="I584" s="237"/>
    </row>
    <row r="585" spans="1:9" x14ac:dyDescent="0.25">
      <c r="A585" s="134">
        <v>9</v>
      </c>
      <c r="B585" s="135">
        <v>2110003770101</v>
      </c>
      <c r="C585" s="136" t="s">
        <v>707</v>
      </c>
      <c r="D585" s="137">
        <v>0</v>
      </c>
      <c r="E585" s="137">
        <v>0</v>
      </c>
      <c r="F585" s="137">
        <v>0</v>
      </c>
      <c r="G585" s="138">
        <v>1950000</v>
      </c>
      <c r="H585" s="139" t="s">
        <v>583</v>
      </c>
      <c r="I585" s="134" t="s">
        <v>265</v>
      </c>
    </row>
    <row r="586" spans="1:9" x14ac:dyDescent="0.25">
      <c r="A586" s="134">
        <v>10</v>
      </c>
      <c r="B586" s="135">
        <v>2110003770103</v>
      </c>
      <c r="C586" s="136" t="s">
        <v>708</v>
      </c>
      <c r="D586" s="137">
        <v>0</v>
      </c>
      <c r="E586" s="137">
        <v>0</v>
      </c>
      <c r="F586" s="138">
        <v>300000</v>
      </c>
      <c r="G586" s="138">
        <v>1600000</v>
      </c>
      <c r="H586" s="139" t="s">
        <v>583</v>
      </c>
      <c r="I586" s="134" t="s">
        <v>265</v>
      </c>
    </row>
    <row r="587" spans="1:9" x14ac:dyDescent="0.25">
      <c r="A587" s="134">
        <v>11</v>
      </c>
      <c r="B587" s="135">
        <v>2110003770107</v>
      </c>
      <c r="C587" s="136" t="s">
        <v>709</v>
      </c>
      <c r="D587" s="137">
        <v>0</v>
      </c>
      <c r="E587" s="137">
        <v>0</v>
      </c>
      <c r="F587" s="138">
        <v>200000</v>
      </c>
      <c r="G587" s="137">
        <v>0</v>
      </c>
      <c r="H587" s="139" t="s">
        <v>583</v>
      </c>
      <c r="I587" s="134" t="s">
        <v>265</v>
      </c>
    </row>
    <row r="588" spans="1:9" x14ac:dyDescent="0.25">
      <c r="A588" s="134">
        <v>12</v>
      </c>
      <c r="B588" s="135">
        <v>2110003770108</v>
      </c>
      <c r="C588" s="136" t="s">
        <v>710</v>
      </c>
      <c r="D588" s="137">
        <v>0</v>
      </c>
      <c r="E588" s="137">
        <v>0</v>
      </c>
      <c r="F588" s="138">
        <v>600000</v>
      </c>
      <c r="G588" s="137">
        <v>0</v>
      </c>
      <c r="H588" s="139" t="s">
        <v>583</v>
      </c>
      <c r="I588" s="134" t="s">
        <v>265</v>
      </c>
    </row>
    <row r="589" spans="1:9" x14ac:dyDescent="0.25">
      <c r="A589" s="134">
        <v>13</v>
      </c>
      <c r="B589" s="135">
        <v>2110003770109</v>
      </c>
      <c r="C589" s="136" t="s">
        <v>711</v>
      </c>
      <c r="D589" s="137">
        <v>0</v>
      </c>
      <c r="E589" s="137">
        <v>0</v>
      </c>
      <c r="F589" s="137">
        <v>0</v>
      </c>
      <c r="G589" s="137">
        <v>0</v>
      </c>
      <c r="H589" s="139" t="s">
        <v>583</v>
      </c>
      <c r="I589" s="134" t="s">
        <v>265</v>
      </c>
    </row>
    <row r="590" spans="1:9" x14ac:dyDescent="0.25">
      <c r="A590" s="134">
        <v>14</v>
      </c>
      <c r="B590" s="135">
        <v>2110003770110</v>
      </c>
      <c r="C590" s="136" t="s">
        <v>712</v>
      </c>
      <c r="D590" s="137">
        <v>0</v>
      </c>
      <c r="E590" s="137">
        <v>0</v>
      </c>
      <c r="F590" s="138">
        <v>100000</v>
      </c>
      <c r="G590" s="138">
        <v>250000</v>
      </c>
      <c r="H590" s="139" t="s">
        <v>583</v>
      </c>
      <c r="I590" s="134" t="s">
        <v>265</v>
      </c>
    </row>
    <row r="591" spans="1:9" x14ac:dyDescent="0.25">
      <c r="A591" s="129"/>
      <c r="B591" s="130">
        <v>378</v>
      </c>
      <c r="C591" s="131" t="s">
        <v>713</v>
      </c>
      <c r="D591" s="132">
        <v>0</v>
      </c>
      <c r="E591" s="132">
        <v>0</v>
      </c>
      <c r="F591" s="132">
        <v>0</v>
      </c>
      <c r="G591" s="133">
        <v>2000000</v>
      </c>
      <c r="H591" s="237"/>
      <c r="I591" s="237"/>
    </row>
    <row r="592" spans="1:9" x14ac:dyDescent="0.25">
      <c r="A592" s="134">
        <v>15</v>
      </c>
      <c r="B592" s="135">
        <v>2060003780201</v>
      </c>
      <c r="C592" s="136" t="s">
        <v>714</v>
      </c>
      <c r="D592" s="137">
        <v>0</v>
      </c>
      <c r="E592" s="137">
        <v>0</v>
      </c>
      <c r="F592" s="137">
        <v>0</v>
      </c>
      <c r="G592" s="138">
        <v>2000000</v>
      </c>
      <c r="H592" s="139" t="s">
        <v>583</v>
      </c>
      <c r="I592" s="134" t="s">
        <v>265</v>
      </c>
    </row>
    <row r="593" spans="1:9" x14ac:dyDescent="0.25">
      <c r="A593" s="233" t="s">
        <v>12</v>
      </c>
      <c r="B593" s="233"/>
      <c r="C593" s="233"/>
      <c r="D593" s="140">
        <v>2990000</v>
      </c>
      <c r="E593" s="140">
        <v>1750000</v>
      </c>
      <c r="F593" s="140">
        <v>18000000</v>
      </c>
      <c r="G593" s="140">
        <v>15000000</v>
      </c>
      <c r="H593" s="240"/>
      <c r="I593" s="240"/>
    </row>
    <row r="594" spans="1:9" x14ac:dyDescent="0.25">
      <c r="A594" s="128"/>
      <c r="B594" s="238" t="s">
        <v>301</v>
      </c>
      <c r="C594" s="238"/>
      <c r="D594" s="238"/>
      <c r="E594" s="238"/>
      <c r="F594" s="238"/>
      <c r="G594" s="238"/>
      <c r="H594" s="238"/>
      <c r="I594" s="238"/>
    </row>
    <row r="595" spans="1:9" x14ac:dyDescent="0.25">
      <c r="A595" s="233" t="s">
        <v>12</v>
      </c>
      <c r="B595" s="233"/>
      <c r="C595" s="233"/>
      <c r="D595" s="233"/>
      <c r="E595" s="233"/>
      <c r="F595" s="233"/>
      <c r="G595" s="141">
        <v>0</v>
      </c>
      <c r="H595" s="236"/>
      <c r="I595" s="236"/>
    </row>
    <row r="596" spans="1:9" x14ac:dyDescent="0.25">
      <c r="A596" s="233" t="s">
        <v>302</v>
      </c>
      <c r="B596" s="233"/>
      <c r="C596" s="233"/>
      <c r="D596" s="133">
        <v>2990000</v>
      </c>
      <c r="E596" s="133">
        <v>1750000</v>
      </c>
      <c r="F596" s="133">
        <v>18000000</v>
      </c>
      <c r="G596" s="133">
        <v>15000000</v>
      </c>
      <c r="H596" s="236"/>
      <c r="I596" s="236"/>
    </row>
    <row r="597" spans="1:9" x14ac:dyDescent="0.25">
      <c r="A597" s="127">
        <v>29</v>
      </c>
      <c r="B597" s="237" t="s">
        <v>715</v>
      </c>
      <c r="C597" s="237"/>
      <c r="D597" s="237"/>
      <c r="E597" s="237"/>
      <c r="F597" s="237"/>
      <c r="G597" s="237"/>
      <c r="H597" s="237"/>
      <c r="I597" s="237"/>
    </row>
    <row r="598" spans="1:9" x14ac:dyDescent="0.25">
      <c r="A598" s="128"/>
      <c r="B598" s="238" t="s">
        <v>261</v>
      </c>
      <c r="C598" s="238"/>
      <c r="D598" s="238"/>
      <c r="E598" s="238"/>
      <c r="F598" s="238"/>
      <c r="G598" s="238"/>
      <c r="H598" s="238"/>
      <c r="I598" s="238"/>
    </row>
    <row r="599" spans="1:9" x14ac:dyDescent="0.25">
      <c r="A599" s="129"/>
      <c r="B599" s="130">
        <v>145</v>
      </c>
      <c r="C599" s="131" t="s">
        <v>716</v>
      </c>
      <c r="D599" s="133">
        <v>20007998</v>
      </c>
      <c r="E599" s="133">
        <v>500000000</v>
      </c>
      <c r="F599" s="133">
        <v>1050000000</v>
      </c>
      <c r="G599" s="133">
        <v>9500000</v>
      </c>
      <c r="H599" s="237"/>
      <c r="I599" s="237"/>
    </row>
    <row r="600" spans="1:9" x14ac:dyDescent="0.25">
      <c r="A600" s="134">
        <v>1</v>
      </c>
      <c r="B600" s="135">
        <v>5130001450101</v>
      </c>
      <c r="C600" s="136" t="s">
        <v>717</v>
      </c>
      <c r="D600" s="138">
        <v>12731600</v>
      </c>
      <c r="E600" s="138">
        <v>450000000</v>
      </c>
      <c r="F600" s="138">
        <v>1000000000</v>
      </c>
      <c r="G600" s="137">
        <v>0</v>
      </c>
      <c r="H600" s="139" t="s">
        <v>583</v>
      </c>
      <c r="I600" s="134" t="s">
        <v>265</v>
      </c>
    </row>
    <row r="601" spans="1:9" x14ac:dyDescent="0.25">
      <c r="A601" s="134">
        <v>2</v>
      </c>
      <c r="B601" s="135">
        <v>5130001450104</v>
      </c>
      <c r="C601" s="136" t="s">
        <v>718</v>
      </c>
      <c r="D601" s="138">
        <v>7276398</v>
      </c>
      <c r="E601" s="138">
        <v>50000000</v>
      </c>
      <c r="F601" s="138">
        <v>50000000</v>
      </c>
      <c r="G601" s="138">
        <v>7500000</v>
      </c>
      <c r="H601" s="139" t="s">
        <v>583</v>
      </c>
      <c r="I601" s="134" t="s">
        <v>265</v>
      </c>
    </row>
    <row r="602" spans="1:9" x14ac:dyDescent="0.25">
      <c r="A602" s="134">
        <v>3</v>
      </c>
      <c r="B602" s="135">
        <v>5130001450105</v>
      </c>
      <c r="C602" s="136" t="s">
        <v>719</v>
      </c>
      <c r="D602" s="137">
        <v>0</v>
      </c>
      <c r="E602" s="137">
        <v>0</v>
      </c>
      <c r="F602" s="137">
        <v>0</v>
      </c>
      <c r="G602" s="137">
        <v>0</v>
      </c>
      <c r="H602" s="139" t="s">
        <v>583</v>
      </c>
      <c r="I602" s="134" t="s">
        <v>265</v>
      </c>
    </row>
    <row r="603" spans="1:9" x14ac:dyDescent="0.25">
      <c r="A603" s="134">
        <v>4</v>
      </c>
      <c r="B603" s="135">
        <v>5130001450108</v>
      </c>
      <c r="C603" s="136" t="s">
        <v>720</v>
      </c>
      <c r="D603" s="137">
        <v>0</v>
      </c>
      <c r="E603" s="137">
        <v>0</v>
      </c>
      <c r="F603" s="137">
        <v>0</v>
      </c>
      <c r="G603" s="138">
        <v>2000000</v>
      </c>
      <c r="H603" s="139" t="s">
        <v>583</v>
      </c>
      <c r="I603" s="134" t="s">
        <v>721</v>
      </c>
    </row>
    <row r="604" spans="1:9" x14ac:dyDescent="0.25">
      <c r="A604" s="129"/>
      <c r="B604" s="130">
        <v>379</v>
      </c>
      <c r="C604" s="131" t="s">
        <v>722</v>
      </c>
      <c r="D604" s="132">
        <v>0</v>
      </c>
      <c r="E604" s="132">
        <v>0</v>
      </c>
      <c r="F604" s="133">
        <v>6350000</v>
      </c>
      <c r="G604" s="133">
        <v>9200000</v>
      </c>
      <c r="H604" s="237"/>
      <c r="I604" s="237"/>
    </row>
    <row r="605" spans="1:9" ht="25.2" hidden="1" x14ac:dyDescent="0.25">
      <c r="A605" s="134">
        <v>5</v>
      </c>
      <c r="B605" s="135">
        <v>2140003790101</v>
      </c>
      <c r="C605" s="136" t="s">
        <v>723</v>
      </c>
      <c r="D605" s="137">
        <v>0</v>
      </c>
      <c r="E605" s="137">
        <v>0</v>
      </c>
      <c r="F605" s="137">
        <v>0</v>
      </c>
      <c r="G605" s="137">
        <v>0</v>
      </c>
      <c r="H605" s="134" t="s">
        <v>258</v>
      </c>
      <c r="I605" s="134"/>
    </row>
    <row r="606" spans="1:9" ht="25.2" hidden="1" x14ac:dyDescent="0.25">
      <c r="A606" s="134">
        <v>6</v>
      </c>
      <c r="B606" s="135">
        <v>2140003790102</v>
      </c>
      <c r="C606" s="136" t="s">
        <v>724</v>
      </c>
      <c r="D606" s="137">
        <v>0</v>
      </c>
      <c r="E606" s="137">
        <v>0</v>
      </c>
      <c r="F606" s="137">
        <v>0</v>
      </c>
      <c r="G606" s="137">
        <v>0</v>
      </c>
      <c r="H606" s="134" t="s">
        <v>258</v>
      </c>
      <c r="I606" s="134"/>
    </row>
    <row r="607" spans="1:9" x14ac:dyDescent="0.25">
      <c r="A607" s="134">
        <v>7</v>
      </c>
      <c r="B607" s="135">
        <v>2140003790106</v>
      </c>
      <c r="C607" s="136" t="s">
        <v>725</v>
      </c>
      <c r="D607" s="137">
        <v>0</v>
      </c>
      <c r="E607" s="137">
        <v>0</v>
      </c>
      <c r="F607" s="138">
        <v>250000</v>
      </c>
      <c r="G607" s="137">
        <v>0</v>
      </c>
      <c r="H607" s="139" t="s">
        <v>583</v>
      </c>
      <c r="I607" s="134" t="s">
        <v>265</v>
      </c>
    </row>
    <row r="608" spans="1:9" ht="25.2" x14ac:dyDescent="0.25">
      <c r="A608" s="134">
        <v>8</v>
      </c>
      <c r="B608" s="135">
        <v>2140003790107</v>
      </c>
      <c r="C608" s="136" t="s">
        <v>726</v>
      </c>
      <c r="D608" s="137">
        <v>0</v>
      </c>
      <c r="E608" s="137">
        <v>0</v>
      </c>
      <c r="F608" s="138">
        <v>2400000</v>
      </c>
      <c r="G608" s="138">
        <v>200000</v>
      </c>
      <c r="H608" s="139" t="s">
        <v>583</v>
      </c>
      <c r="I608" s="134" t="s">
        <v>598</v>
      </c>
    </row>
    <row r="609" spans="1:9" x14ac:dyDescent="0.25">
      <c r="A609" s="134">
        <v>9</v>
      </c>
      <c r="B609" s="135">
        <v>2140003790108</v>
      </c>
      <c r="C609" s="136" t="s">
        <v>727</v>
      </c>
      <c r="D609" s="137">
        <v>0</v>
      </c>
      <c r="E609" s="137">
        <v>0</v>
      </c>
      <c r="F609" s="138">
        <v>1200000</v>
      </c>
      <c r="G609" s="137">
        <v>0</v>
      </c>
      <c r="H609" s="139" t="s">
        <v>583</v>
      </c>
      <c r="I609" s="134" t="s">
        <v>598</v>
      </c>
    </row>
    <row r="610" spans="1:9" x14ac:dyDescent="0.25">
      <c r="A610" s="134">
        <v>10</v>
      </c>
      <c r="B610" s="135">
        <v>2140003790109</v>
      </c>
      <c r="C610" s="136" t="s">
        <v>728</v>
      </c>
      <c r="D610" s="137">
        <v>0</v>
      </c>
      <c r="E610" s="137">
        <v>0</v>
      </c>
      <c r="F610" s="138">
        <v>1500000</v>
      </c>
      <c r="G610" s="137">
        <v>0</v>
      </c>
      <c r="H610" s="139" t="s">
        <v>583</v>
      </c>
      <c r="I610" s="134" t="s">
        <v>598</v>
      </c>
    </row>
    <row r="611" spans="1:9" x14ac:dyDescent="0.25">
      <c r="A611" s="134">
        <v>11</v>
      </c>
      <c r="B611" s="135">
        <v>2140003790110</v>
      </c>
      <c r="C611" s="136" t="s">
        <v>729</v>
      </c>
      <c r="D611" s="137">
        <v>0</v>
      </c>
      <c r="E611" s="137">
        <v>0</v>
      </c>
      <c r="F611" s="138">
        <v>1000000</v>
      </c>
      <c r="G611" s="137">
        <v>0</v>
      </c>
      <c r="H611" s="139" t="s">
        <v>583</v>
      </c>
      <c r="I611" s="134" t="s">
        <v>721</v>
      </c>
    </row>
    <row r="612" spans="1:9" x14ac:dyDescent="0.25">
      <c r="A612" s="134">
        <v>12</v>
      </c>
      <c r="B612" s="135">
        <v>2140003790111</v>
      </c>
      <c r="C612" s="136" t="s">
        <v>730</v>
      </c>
      <c r="D612" s="137">
        <v>0</v>
      </c>
      <c r="E612" s="137">
        <v>0</v>
      </c>
      <c r="F612" s="137">
        <v>0</v>
      </c>
      <c r="G612" s="138">
        <v>9000000</v>
      </c>
      <c r="H612" s="139" t="s">
        <v>583</v>
      </c>
      <c r="I612" s="134" t="s">
        <v>598</v>
      </c>
    </row>
    <row r="613" spans="1:9" x14ac:dyDescent="0.25">
      <c r="A613" s="129"/>
      <c r="B613" s="130">
        <v>380</v>
      </c>
      <c r="C613" s="131" t="s">
        <v>272</v>
      </c>
      <c r="D613" s="133">
        <v>2615888.89</v>
      </c>
      <c r="E613" s="132">
        <v>0</v>
      </c>
      <c r="F613" s="133">
        <v>750000</v>
      </c>
      <c r="G613" s="133">
        <v>1300000</v>
      </c>
      <c r="H613" s="237"/>
      <c r="I613" s="237"/>
    </row>
    <row r="614" spans="1:9" ht="25.2" hidden="1" x14ac:dyDescent="0.25">
      <c r="A614" s="134">
        <v>13</v>
      </c>
      <c r="B614" s="135">
        <v>2110003800301</v>
      </c>
      <c r="C614" s="136" t="s">
        <v>731</v>
      </c>
      <c r="D614" s="137">
        <v>0</v>
      </c>
      <c r="E614" s="137">
        <v>0</v>
      </c>
      <c r="F614" s="137">
        <v>0</v>
      </c>
      <c r="G614" s="137">
        <v>0</v>
      </c>
      <c r="H614" s="134" t="s">
        <v>258</v>
      </c>
      <c r="I614" s="134"/>
    </row>
    <row r="615" spans="1:9" x14ac:dyDescent="0.25">
      <c r="A615" s="134">
        <v>14</v>
      </c>
      <c r="B615" s="135">
        <v>2110003800302</v>
      </c>
      <c r="C615" s="136" t="s">
        <v>732</v>
      </c>
      <c r="D615" s="137">
        <v>0</v>
      </c>
      <c r="E615" s="137">
        <v>0</v>
      </c>
      <c r="F615" s="137">
        <v>0</v>
      </c>
      <c r="G615" s="138">
        <v>700000</v>
      </c>
      <c r="H615" s="134" t="s">
        <v>258</v>
      </c>
      <c r="I615" s="134"/>
    </row>
    <row r="616" spans="1:9" ht="25.2" x14ac:dyDescent="0.25">
      <c r="A616" s="134">
        <v>15</v>
      </c>
      <c r="B616" s="135">
        <v>2110003800307</v>
      </c>
      <c r="C616" s="136" t="s">
        <v>733</v>
      </c>
      <c r="D616" s="138">
        <v>2615888.89</v>
      </c>
      <c r="E616" s="137">
        <v>0</v>
      </c>
      <c r="F616" s="137">
        <v>0</v>
      </c>
      <c r="G616" s="137">
        <v>0</v>
      </c>
      <c r="H616" s="139" t="s">
        <v>583</v>
      </c>
      <c r="I616" s="134" t="s">
        <v>734</v>
      </c>
    </row>
    <row r="617" spans="1:9" x14ac:dyDescent="0.25">
      <c r="A617" s="134">
        <v>16</v>
      </c>
      <c r="B617" s="135">
        <v>2110003800308</v>
      </c>
      <c r="C617" s="136" t="s">
        <v>735</v>
      </c>
      <c r="D617" s="137">
        <v>0</v>
      </c>
      <c r="E617" s="137">
        <v>0</v>
      </c>
      <c r="F617" s="137">
        <v>0</v>
      </c>
      <c r="G617" s="137">
        <v>0</v>
      </c>
      <c r="H617" s="139" t="s">
        <v>583</v>
      </c>
      <c r="I617" s="134" t="s">
        <v>598</v>
      </c>
    </row>
    <row r="618" spans="1:9" ht="25.2" x14ac:dyDescent="0.25">
      <c r="A618" s="134">
        <v>17</v>
      </c>
      <c r="B618" s="135">
        <v>2110003800310</v>
      </c>
      <c r="C618" s="136" t="s">
        <v>736</v>
      </c>
      <c r="D618" s="137">
        <v>0</v>
      </c>
      <c r="E618" s="137">
        <v>0</v>
      </c>
      <c r="F618" s="138">
        <v>750000</v>
      </c>
      <c r="G618" s="137">
        <v>0</v>
      </c>
      <c r="H618" s="139" t="s">
        <v>583</v>
      </c>
      <c r="I618" s="134" t="s">
        <v>721</v>
      </c>
    </row>
    <row r="619" spans="1:9" x14ac:dyDescent="0.25">
      <c r="A619" s="134">
        <v>18</v>
      </c>
      <c r="B619" s="135">
        <v>2110003800313</v>
      </c>
      <c r="C619" s="136" t="s">
        <v>737</v>
      </c>
      <c r="D619" s="137">
        <v>0</v>
      </c>
      <c r="E619" s="137">
        <v>0</v>
      </c>
      <c r="F619" s="137">
        <v>0</v>
      </c>
      <c r="G619" s="138">
        <v>600000</v>
      </c>
      <c r="H619" s="139" t="s">
        <v>583</v>
      </c>
      <c r="I619" s="134" t="s">
        <v>738</v>
      </c>
    </row>
    <row r="620" spans="1:9" x14ac:dyDescent="0.25">
      <c r="A620" s="233" t="s">
        <v>12</v>
      </c>
      <c r="B620" s="233"/>
      <c r="C620" s="233"/>
      <c r="D620" s="140">
        <v>22623886.890000001</v>
      </c>
      <c r="E620" s="140">
        <v>500000000</v>
      </c>
      <c r="F620" s="140">
        <v>1057100000</v>
      </c>
      <c r="G620" s="140">
        <v>20000000</v>
      </c>
      <c r="H620" s="240"/>
      <c r="I620" s="240"/>
    </row>
    <row r="621" spans="1:9" x14ac:dyDescent="0.25">
      <c r="A621" s="128"/>
      <c r="B621" s="238" t="s">
        <v>301</v>
      </c>
      <c r="C621" s="238"/>
      <c r="D621" s="238"/>
      <c r="E621" s="238"/>
      <c r="F621" s="238"/>
      <c r="G621" s="238"/>
      <c r="H621" s="238"/>
      <c r="I621" s="238"/>
    </row>
    <row r="622" spans="1:9" x14ac:dyDescent="0.25">
      <c r="A622" s="233" t="s">
        <v>12</v>
      </c>
      <c r="B622" s="233"/>
      <c r="C622" s="233"/>
      <c r="D622" s="233"/>
      <c r="E622" s="233"/>
      <c r="F622" s="233"/>
      <c r="G622" s="141">
        <v>0</v>
      </c>
      <c r="H622" s="236"/>
      <c r="I622" s="236"/>
    </row>
    <row r="623" spans="1:9" x14ac:dyDescent="0.25">
      <c r="A623" s="233" t="s">
        <v>302</v>
      </c>
      <c r="B623" s="233"/>
      <c r="C623" s="233"/>
      <c r="D623" s="133">
        <v>22623886.890000001</v>
      </c>
      <c r="E623" s="133">
        <v>500000000</v>
      </c>
      <c r="F623" s="133">
        <v>1057100000</v>
      </c>
      <c r="G623" s="133">
        <v>20000000</v>
      </c>
      <c r="H623" s="236"/>
      <c r="I623" s="236"/>
    </row>
    <row r="624" spans="1:9" x14ac:dyDescent="0.25">
      <c r="A624" s="127">
        <v>30</v>
      </c>
      <c r="B624" s="237" t="s">
        <v>739</v>
      </c>
      <c r="C624" s="237"/>
      <c r="D624" s="237"/>
      <c r="E624" s="237"/>
      <c r="F624" s="237"/>
      <c r="G624" s="237"/>
      <c r="H624" s="237"/>
      <c r="I624" s="237"/>
    </row>
    <row r="625" spans="1:9" x14ac:dyDescent="0.25">
      <c r="A625" s="128"/>
      <c r="B625" s="238" t="s">
        <v>261</v>
      </c>
      <c r="C625" s="238"/>
      <c r="D625" s="238"/>
      <c r="E625" s="238"/>
      <c r="F625" s="238"/>
      <c r="G625" s="238"/>
      <c r="H625" s="238"/>
      <c r="I625" s="238"/>
    </row>
    <row r="626" spans="1:9" x14ac:dyDescent="0.25">
      <c r="A626" s="233" t="s">
        <v>12</v>
      </c>
      <c r="B626" s="233"/>
      <c r="C626" s="233"/>
      <c r="D626" s="141">
        <v>0</v>
      </c>
      <c r="E626" s="141">
        <v>0</v>
      </c>
      <c r="F626" s="141">
        <v>0</v>
      </c>
      <c r="G626" s="141">
        <v>0</v>
      </c>
      <c r="H626" s="240"/>
      <c r="I626" s="240"/>
    </row>
    <row r="627" spans="1:9" x14ac:dyDescent="0.25">
      <c r="A627" s="128"/>
      <c r="B627" s="238" t="s">
        <v>301</v>
      </c>
      <c r="C627" s="238"/>
      <c r="D627" s="238"/>
      <c r="E627" s="238"/>
      <c r="F627" s="238"/>
      <c r="G627" s="238"/>
      <c r="H627" s="238"/>
      <c r="I627" s="238"/>
    </row>
    <row r="628" spans="1:9" x14ac:dyDescent="0.25">
      <c r="A628" s="233" t="s">
        <v>12</v>
      </c>
      <c r="B628" s="233"/>
      <c r="C628" s="233"/>
      <c r="D628" s="233"/>
      <c r="E628" s="233"/>
      <c r="F628" s="233"/>
      <c r="G628" s="141">
        <v>0</v>
      </c>
      <c r="H628" s="236"/>
      <c r="I628" s="236"/>
    </row>
    <row r="629" spans="1:9" x14ac:dyDescent="0.25">
      <c r="A629" s="233" t="s">
        <v>302</v>
      </c>
      <c r="B629" s="233"/>
      <c r="C629" s="233"/>
      <c r="D629" s="132">
        <v>0</v>
      </c>
      <c r="E629" s="132">
        <v>0</v>
      </c>
      <c r="F629" s="132">
        <v>0</v>
      </c>
      <c r="G629" s="132">
        <v>0</v>
      </c>
      <c r="H629" s="236"/>
      <c r="I629" s="236"/>
    </row>
    <row r="630" spans="1:9" x14ac:dyDescent="0.25">
      <c r="A630" s="127">
        <v>31</v>
      </c>
      <c r="B630" s="237" t="s">
        <v>740</v>
      </c>
      <c r="C630" s="237"/>
      <c r="D630" s="237"/>
      <c r="E630" s="237"/>
      <c r="F630" s="237"/>
      <c r="G630" s="237"/>
      <c r="H630" s="237"/>
      <c r="I630" s="237"/>
    </row>
    <row r="631" spans="1:9" x14ac:dyDescent="0.25">
      <c r="A631" s="128"/>
      <c r="B631" s="238" t="s">
        <v>261</v>
      </c>
      <c r="C631" s="238"/>
      <c r="D631" s="238"/>
      <c r="E631" s="238"/>
      <c r="F631" s="238"/>
      <c r="G631" s="238"/>
      <c r="H631" s="238"/>
      <c r="I631" s="238"/>
    </row>
    <row r="632" spans="1:9" x14ac:dyDescent="0.25">
      <c r="A632" s="129"/>
      <c r="B632" s="130">
        <v>38</v>
      </c>
      <c r="C632" s="131" t="s">
        <v>741</v>
      </c>
      <c r="D632" s="133">
        <v>8243600</v>
      </c>
      <c r="E632" s="133">
        <v>2500000</v>
      </c>
      <c r="F632" s="133">
        <v>687500000</v>
      </c>
      <c r="G632" s="133">
        <v>702500000</v>
      </c>
      <c r="H632" s="237"/>
      <c r="I632" s="237"/>
    </row>
    <row r="633" spans="1:9" x14ac:dyDescent="0.25">
      <c r="A633" s="134">
        <v>1</v>
      </c>
      <c r="B633" s="135">
        <v>1010000380203</v>
      </c>
      <c r="C633" s="136" t="s">
        <v>742</v>
      </c>
      <c r="D633" s="138">
        <v>801000</v>
      </c>
      <c r="E633" s="137">
        <v>0</v>
      </c>
      <c r="F633" s="137">
        <v>0</v>
      </c>
      <c r="G633" s="137">
        <v>0</v>
      </c>
      <c r="H633" s="139" t="s">
        <v>583</v>
      </c>
      <c r="I633" s="134" t="s">
        <v>265</v>
      </c>
    </row>
    <row r="634" spans="1:9" x14ac:dyDescent="0.25">
      <c r="A634" s="134">
        <v>2</v>
      </c>
      <c r="B634" s="135">
        <v>1010000380226</v>
      </c>
      <c r="C634" s="136" t="s">
        <v>743</v>
      </c>
      <c r="D634" s="137">
        <v>0</v>
      </c>
      <c r="E634" s="137">
        <v>0</v>
      </c>
      <c r="F634" s="137">
        <v>0</v>
      </c>
      <c r="G634" s="137">
        <v>0</v>
      </c>
      <c r="H634" s="139" t="s">
        <v>583</v>
      </c>
      <c r="I634" s="134" t="s">
        <v>265</v>
      </c>
    </row>
    <row r="635" spans="1:9" ht="25.2" x14ac:dyDescent="0.25">
      <c r="A635" s="134">
        <v>3</v>
      </c>
      <c r="B635" s="135">
        <v>1010000380202</v>
      </c>
      <c r="C635" s="136" t="s">
        <v>744</v>
      </c>
      <c r="D635" s="138">
        <v>845500</v>
      </c>
      <c r="E635" s="138">
        <v>800000</v>
      </c>
      <c r="F635" s="138">
        <v>2000000</v>
      </c>
      <c r="G635" s="138">
        <v>3000000</v>
      </c>
      <c r="H635" s="139" t="s">
        <v>583</v>
      </c>
      <c r="I635" s="134" t="s">
        <v>265</v>
      </c>
    </row>
    <row r="636" spans="1:9" hidden="1" x14ac:dyDescent="0.25">
      <c r="A636" s="134">
        <v>4</v>
      </c>
      <c r="B636" s="135">
        <v>1010000380204</v>
      </c>
      <c r="C636" s="136" t="s">
        <v>745</v>
      </c>
      <c r="D636" s="137">
        <v>0</v>
      </c>
      <c r="E636" s="137">
        <v>0</v>
      </c>
      <c r="F636" s="137">
        <v>0</v>
      </c>
      <c r="G636" s="137">
        <v>0</v>
      </c>
      <c r="H636" s="139" t="s">
        <v>583</v>
      </c>
      <c r="I636" s="134" t="s">
        <v>265</v>
      </c>
    </row>
    <row r="637" spans="1:9" hidden="1" x14ac:dyDescent="0.25">
      <c r="A637" s="134">
        <v>5</v>
      </c>
      <c r="B637" s="135">
        <v>1010000380205</v>
      </c>
      <c r="C637" s="136" t="s">
        <v>746</v>
      </c>
      <c r="D637" s="137">
        <v>0</v>
      </c>
      <c r="E637" s="137">
        <v>0</v>
      </c>
      <c r="F637" s="137">
        <v>0</v>
      </c>
      <c r="G637" s="137">
        <v>0</v>
      </c>
      <c r="H637" s="139" t="s">
        <v>583</v>
      </c>
      <c r="I637" s="134" t="s">
        <v>265</v>
      </c>
    </row>
    <row r="638" spans="1:9" x14ac:dyDescent="0.25">
      <c r="A638" s="134">
        <v>6</v>
      </c>
      <c r="B638" s="135">
        <v>1010000380206</v>
      </c>
      <c r="C638" s="136" t="s">
        <v>747</v>
      </c>
      <c r="D638" s="138">
        <v>900000</v>
      </c>
      <c r="E638" s="137">
        <v>0</v>
      </c>
      <c r="F638" s="137">
        <v>0</v>
      </c>
      <c r="G638" s="137">
        <v>0</v>
      </c>
      <c r="H638" s="139" t="s">
        <v>583</v>
      </c>
      <c r="I638" s="134" t="s">
        <v>265</v>
      </c>
    </row>
    <row r="639" spans="1:9" x14ac:dyDescent="0.25">
      <c r="A639" s="134">
        <v>7</v>
      </c>
      <c r="B639" s="135">
        <v>1010000380207</v>
      </c>
      <c r="C639" s="136" t="s">
        <v>748</v>
      </c>
      <c r="D639" s="137">
        <v>0</v>
      </c>
      <c r="E639" s="137">
        <v>0</v>
      </c>
      <c r="F639" s="137">
        <v>0</v>
      </c>
      <c r="G639" s="137">
        <v>0</v>
      </c>
      <c r="H639" s="139" t="s">
        <v>583</v>
      </c>
      <c r="I639" s="134" t="s">
        <v>265</v>
      </c>
    </row>
    <row r="640" spans="1:9" x14ac:dyDescent="0.25">
      <c r="A640" s="134">
        <v>8</v>
      </c>
      <c r="B640" s="135">
        <v>1010000380209</v>
      </c>
      <c r="C640" s="136" t="s">
        <v>749</v>
      </c>
      <c r="D640" s="137">
        <v>0</v>
      </c>
      <c r="E640" s="137">
        <v>0</v>
      </c>
      <c r="F640" s="138">
        <v>1000000</v>
      </c>
      <c r="G640" s="138">
        <v>3000000</v>
      </c>
      <c r="H640" s="139" t="s">
        <v>583</v>
      </c>
      <c r="I640" s="134" t="s">
        <v>265</v>
      </c>
    </row>
    <row r="641" spans="1:9" x14ac:dyDescent="0.25">
      <c r="A641" s="134">
        <v>9</v>
      </c>
      <c r="B641" s="135">
        <v>1010000380210</v>
      </c>
      <c r="C641" s="136" t="s">
        <v>750</v>
      </c>
      <c r="D641" s="137">
        <v>0</v>
      </c>
      <c r="E641" s="137">
        <v>0</v>
      </c>
      <c r="F641" s="137">
        <v>0</v>
      </c>
      <c r="G641" s="137">
        <v>0</v>
      </c>
      <c r="H641" s="139" t="s">
        <v>583</v>
      </c>
      <c r="I641" s="134" t="s">
        <v>265</v>
      </c>
    </row>
    <row r="642" spans="1:9" x14ac:dyDescent="0.25">
      <c r="A642" s="134">
        <v>10</v>
      </c>
      <c r="B642" s="135">
        <v>1010000380212</v>
      </c>
      <c r="C642" s="136" t="s">
        <v>751</v>
      </c>
      <c r="D642" s="138">
        <v>282150</v>
      </c>
      <c r="E642" s="137">
        <v>0</v>
      </c>
      <c r="F642" s="137">
        <v>0</v>
      </c>
      <c r="G642" s="137">
        <v>0</v>
      </c>
      <c r="H642" s="139" t="s">
        <v>583</v>
      </c>
      <c r="I642" s="134" t="s">
        <v>265</v>
      </c>
    </row>
    <row r="643" spans="1:9" x14ac:dyDescent="0.25">
      <c r="A643" s="134">
        <v>11</v>
      </c>
      <c r="B643" s="135">
        <v>1010000380213</v>
      </c>
      <c r="C643" s="136" t="s">
        <v>752</v>
      </c>
      <c r="D643" s="137">
        <v>0</v>
      </c>
      <c r="E643" s="137">
        <v>0</v>
      </c>
      <c r="F643" s="137">
        <v>0</v>
      </c>
      <c r="G643" s="138">
        <v>500000</v>
      </c>
      <c r="H643" s="139" t="s">
        <v>583</v>
      </c>
      <c r="I643" s="134" t="s">
        <v>265</v>
      </c>
    </row>
    <row r="644" spans="1:9" x14ac:dyDescent="0.25">
      <c r="A644" s="134">
        <v>12</v>
      </c>
      <c r="B644" s="135">
        <v>1010000380214</v>
      </c>
      <c r="C644" s="136" t="s">
        <v>753</v>
      </c>
      <c r="D644" s="137">
        <v>0</v>
      </c>
      <c r="E644" s="137">
        <v>0</v>
      </c>
      <c r="F644" s="137">
        <v>0</v>
      </c>
      <c r="G644" s="137">
        <v>0</v>
      </c>
      <c r="H644" s="139" t="s">
        <v>583</v>
      </c>
      <c r="I644" s="134" t="s">
        <v>265</v>
      </c>
    </row>
    <row r="645" spans="1:9" ht="25.2" x14ac:dyDescent="0.25">
      <c r="A645" s="134">
        <v>13</v>
      </c>
      <c r="B645" s="135">
        <v>1010000380215</v>
      </c>
      <c r="C645" s="136" t="s">
        <v>754</v>
      </c>
      <c r="D645" s="137">
        <v>0</v>
      </c>
      <c r="E645" s="137">
        <v>0</v>
      </c>
      <c r="F645" s="137">
        <v>0</v>
      </c>
      <c r="G645" s="138">
        <v>2500000</v>
      </c>
      <c r="H645" s="139" t="s">
        <v>583</v>
      </c>
      <c r="I645" s="134" t="s">
        <v>265</v>
      </c>
    </row>
    <row r="646" spans="1:9" x14ac:dyDescent="0.25">
      <c r="A646" s="134">
        <v>14</v>
      </c>
      <c r="B646" s="135">
        <v>1010000380216</v>
      </c>
      <c r="C646" s="136" t="s">
        <v>755</v>
      </c>
      <c r="D646" s="138">
        <v>279450</v>
      </c>
      <c r="E646" s="137">
        <v>0</v>
      </c>
      <c r="F646" s="137">
        <v>0</v>
      </c>
      <c r="G646" s="138">
        <v>1000000</v>
      </c>
      <c r="H646" s="139" t="s">
        <v>583</v>
      </c>
      <c r="I646" s="134" t="s">
        <v>265</v>
      </c>
    </row>
    <row r="647" spans="1:9" ht="37.799999999999997" hidden="1" x14ac:dyDescent="0.25">
      <c r="A647" s="134">
        <v>15</v>
      </c>
      <c r="B647" s="135">
        <v>1010000380217</v>
      </c>
      <c r="C647" s="136" t="s">
        <v>756</v>
      </c>
      <c r="D647" s="137">
        <v>0</v>
      </c>
      <c r="E647" s="137">
        <v>0</v>
      </c>
      <c r="F647" s="137">
        <v>0</v>
      </c>
      <c r="G647" s="137">
        <v>0</v>
      </c>
      <c r="H647" s="139" t="s">
        <v>583</v>
      </c>
      <c r="I647" s="134" t="s">
        <v>265</v>
      </c>
    </row>
    <row r="648" spans="1:9" x14ac:dyDescent="0.25">
      <c r="A648" s="134">
        <v>16</v>
      </c>
      <c r="B648" s="135">
        <v>1010000380218</v>
      </c>
      <c r="C648" s="136" t="s">
        <v>757</v>
      </c>
      <c r="D648" s="138">
        <v>2000000</v>
      </c>
      <c r="E648" s="137">
        <v>0</v>
      </c>
      <c r="F648" s="137">
        <v>0</v>
      </c>
      <c r="G648" s="137">
        <v>0</v>
      </c>
      <c r="H648" s="139" t="s">
        <v>583</v>
      </c>
      <c r="I648" s="134" t="s">
        <v>265</v>
      </c>
    </row>
    <row r="649" spans="1:9" x14ac:dyDescent="0.25">
      <c r="A649" s="134">
        <v>17</v>
      </c>
      <c r="B649" s="135">
        <v>1010000380220</v>
      </c>
      <c r="C649" s="136" t="s">
        <v>758</v>
      </c>
      <c r="D649" s="137">
        <v>0</v>
      </c>
      <c r="E649" s="137">
        <v>0</v>
      </c>
      <c r="F649" s="137">
        <v>0</v>
      </c>
      <c r="G649" s="137">
        <v>0</v>
      </c>
      <c r="H649" s="139" t="s">
        <v>583</v>
      </c>
      <c r="I649" s="134" t="s">
        <v>265</v>
      </c>
    </row>
    <row r="650" spans="1:9" x14ac:dyDescent="0.25">
      <c r="A650" s="134">
        <v>18</v>
      </c>
      <c r="B650" s="135">
        <v>1010000380221</v>
      </c>
      <c r="C650" s="136" t="s">
        <v>759</v>
      </c>
      <c r="D650" s="138">
        <v>700000</v>
      </c>
      <c r="E650" s="137">
        <v>0</v>
      </c>
      <c r="F650" s="137">
        <v>0</v>
      </c>
      <c r="G650" s="138">
        <v>2000000</v>
      </c>
      <c r="H650" s="139" t="s">
        <v>583</v>
      </c>
      <c r="I650" s="134" t="s">
        <v>265</v>
      </c>
    </row>
    <row r="651" spans="1:9" ht="25.2" x14ac:dyDescent="0.25">
      <c r="A651" s="134">
        <v>19</v>
      </c>
      <c r="B651" s="135">
        <v>1010000380222</v>
      </c>
      <c r="C651" s="136" t="s">
        <v>760</v>
      </c>
      <c r="D651" s="138">
        <v>700000</v>
      </c>
      <c r="E651" s="137">
        <v>0</v>
      </c>
      <c r="F651" s="137">
        <v>0</v>
      </c>
      <c r="G651" s="138">
        <v>2000000</v>
      </c>
      <c r="H651" s="139" t="s">
        <v>583</v>
      </c>
      <c r="I651" s="134" t="s">
        <v>265</v>
      </c>
    </row>
    <row r="652" spans="1:9" ht="25.2" x14ac:dyDescent="0.25">
      <c r="A652" s="134">
        <v>20</v>
      </c>
      <c r="B652" s="135">
        <v>1010000380223</v>
      </c>
      <c r="C652" s="136" t="s">
        <v>761</v>
      </c>
      <c r="D652" s="138">
        <v>1735500</v>
      </c>
      <c r="E652" s="138">
        <v>1700000</v>
      </c>
      <c r="F652" s="138">
        <v>2500000</v>
      </c>
      <c r="G652" s="138">
        <v>5000000</v>
      </c>
      <c r="H652" s="139" t="s">
        <v>583</v>
      </c>
      <c r="I652" s="134" t="s">
        <v>265</v>
      </c>
    </row>
    <row r="653" spans="1:9" ht="25.2" x14ac:dyDescent="0.25">
      <c r="A653" s="134">
        <v>21</v>
      </c>
      <c r="B653" s="135">
        <v>1010000380225</v>
      </c>
      <c r="C653" s="136" t="s">
        <v>762</v>
      </c>
      <c r="D653" s="137">
        <v>0</v>
      </c>
      <c r="E653" s="137">
        <v>0</v>
      </c>
      <c r="F653" s="137">
        <v>0</v>
      </c>
      <c r="G653" s="137">
        <v>0</v>
      </c>
      <c r="H653" s="139" t="s">
        <v>583</v>
      </c>
      <c r="I653" s="134" t="s">
        <v>265</v>
      </c>
    </row>
    <row r="654" spans="1:9" x14ac:dyDescent="0.25">
      <c r="A654" s="134">
        <v>22</v>
      </c>
      <c r="B654" s="135">
        <v>1010000380224</v>
      </c>
      <c r="C654" s="136" t="s">
        <v>763</v>
      </c>
      <c r="D654" s="137">
        <v>0</v>
      </c>
      <c r="E654" s="137">
        <v>0</v>
      </c>
      <c r="F654" s="138">
        <v>500000</v>
      </c>
      <c r="G654" s="138">
        <v>1000000</v>
      </c>
      <c r="H654" s="139" t="s">
        <v>583</v>
      </c>
      <c r="I654" s="134" t="s">
        <v>265</v>
      </c>
    </row>
    <row r="655" spans="1:9" x14ac:dyDescent="0.25">
      <c r="A655" s="134">
        <v>23</v>
      </c>
      <c r="B655" s="135">
        <v>1010000380228</v>
      </c>
      <c r="C655" s="136" t="s">
        <v>764</v>
      </c>
      <c r="D655" s="137">
        <v>0</v>
      </c>
      <c r="E655" s="137">
        <v>0</v>
      </c>
      <c r="F655" s="137">
        <v>0</v>
      </c>
      <c r="G655" s="137">
        <v>0</v>
      </c>
      <c r="H655" s="139" t="s">
        <v>583</v>
      </c>
      <c r="I655" s="134" t="s">
        <v>265</v>
      </c>
    </row>
    <row r="656" spans="1:9" x14ac:dyDescent="0.25">
      <c r="A656" s="134">
        <v>27</v>
      </c>
      <c r="B656" s="135">
        <v>1010000380208</v>
      </c>
      <c r="C656" s="136" t="s">
        <v>765</v>
      </c>
      <c r="D656" s="137">
        <v>0</v>
      </c>
      <c r="E656" s="137">
        <v>0</v>
      </c>
      <c r="F656" s="138">
        <v>1500000</v>
      </c>
      <c r="G656" s="138">
        <v>1500000</v>
      </c>
      <c r="H656" s="139" t="s">
        <v>583</v>
      </c>
      <c r="I656" s="134" t="s">
        <v>265</v>
      </c>
    </row>
    <row r="657" spans="1:9" x14ac:dyDescent="0.25">
      <c r="A657" s="134">
        <v>28</v>
      </c>
      <c r="B657" s="135">
        <v>1010000380254</v>
      </c>
      <c r="C657" s="136" t="s">
        <v>766</v>
      </c>
      <c r="D657" s="137">
        <v>0</v>
      </c>
      <c r="E657" s="137">
        <v>0</v>
      </c>
      <c r="F657" s="137">
        <v>0</v>
      </c>
      <c r="G657" s="137">
        <v>0</v>
      </c>
      <c r="H657" s="139" t="s">
        <v>583</v>
      </c>
      <c r="I657" s="134" t="s">
        <v>265</v>
      </c>
    </row>
    <row r="658" spans="1:9" ht="25.2" x14ac:dyDescent="0.25">
      <c r="A658" s="134">
        <v>29</v>
      </c>
      <c r="B658" s="135">
        <v>1010000380255</v>
      </c>
      <c r="C658" s="136" t="s">
        <v>767</v>
      </c>
      <c r="D658" s="137">
        <v>0</v>
      </c>
      <c r="E658" s="137">
        <v>0</v>
      </c>
      <c r="F658" s="138">
        <v>80000000</v>
      </c>
      <c r="G658" s="138">
        <v>80000000</v>
      </c>
      <c r="H658" s="139" t="s">
        <v>583</v>
      </c>
      <c r="I658" s="134" t="s">
        <v>265</v>
      </c>
    </row>
    <row r="659" spans="1:9" x14ac:dyDescent="0.25">
      <c r="A659" s="134">
        <v>32</v>
      </c>
      <c r="B659" s="135">
        <v>1010000380264</v>
      </c>
      <c r="C659" s="136" t="s">
        <v>768</v>
      </c>
      <c r="D659" s="137">
        <v>0</v>
      </c>
      <c r="E659" s="137">
        <v>0</v>
      </c>
      <c r="F659" s="137">
        <v>0</v>
      </c>
      <c r="G659" s="138">
        <v>500000</v>
      </c>
      <c r="H659" s="139" t="s">
        <v>583</v>
      </c>
      <c r="I659" s="134" t="s">
        <v>265</v>
      </c>
    </row>
    <row r="660" spans="1:9" x14ac:dyDescent="0.25">
      <c r="A660" s="134">
        <v>33</v>
      </c>
      <c r="B660" s="135">
        <v>1010000380265</v>
      </c>
      <c r="C660" s="136" t="s">
        <v>769</v>
      </c>
      <c r="D660" s="137">
        <v>0</v>
      </c>
      <c r="E660" s="137">
        <v>0</v>
      </c>
      <c r="F660" s="137">
        <v>0</v>
      </c>
      <c r="G660" s="137">
        <v>0</v>
      </c>
      <c r="H660" s="139" t="s">
        <v>583</v>
      </c>
      <c r="I660" s="134" t="s">
        <v>265</v>
      </c>
    </row>
    <row r="661" spans="1:9" x14ac:dyDescent="0.25">
      <c r="A661" s="134">
        <v>34</v>
      </c>
      <c r="B661" s="135">
        <v>1010000380268</v>
      </c>
      <c r="C661" s="136" t="s">
        <v>770</v>
      </c>
      <c r="D661" s="137">
        <v>0</v>
      </c>
      <c r="E661" s="137">
        <v>0</v>
      </c>
      <c r="F661" s="138">
        <v>600000000</v>
      </c>
      <c r="G661" s="138">
        <v>600000000</v>
      </c>
      <c r="H661" s="139" t="s">
        <v>583</v>
      </c>
      <c r="I661" s="134" t="s">
        <v>265</v>
      </c>
    </row>
    <row r="662" spans="1:9" x14ac:dyDescent="0.25">
      <c r="A662" s="134">
        <v>35</v>
      </c>
      <c r="B662" s="135">
        <v>1010000380281</v>
      </c>
      <c r="C662" s="136" t="s">
        <v>771</v>
      </c>
      <c r="D662" s="137">
        <v>0</v>
      </c>
      <c r="E662" s="137">
        <v>0</v>
      </c>
      <c r="F662" s="137">
        <v>0</v>
      </c>
      <c r="G662" s="138">
        <v>500000</v>
      </c>
      <c r="H662" s="139" t="s">
        <v>583</v>
      </c>
      <c r="I662" s="134" t="s">
        <v>772</v>
      </c>
    </row>
    <row r="663" spans="1:9" x14ac:dyDescent="0.25">
      <c r="A663" s="129"/>
      <c r="B663" s="130">
        <v>39</v>
      </c>
      <c r="C663" s="131" t="s">
        <v>773</v>
      </c>
      <c r="D663" s="133">
        <v>1728400</v>
      </c>
      <c r="E663" s="132">
        <v>0</v>
      </c>
      <c r="F663" s="133">
        <v>6300000</v>
      </c>
      <c r="G663" s="133">
        <v>10500000</v>
      </c>
      <c r="H663" s="237"/>
      <c r="I663" s="237"/>
    </row>
    <row r="664" spans="1:9" ht="25.2" x14ac:dyDescent="0.25">
      <c r="A664" s="134">
        <v>36</v>
      </c>
      <c r="B664" s="135">
        <v>1010000390201</v>
      </c>
      <c r="C664" s="136" t="s">
        <v>774</v>
      </c>
      <c r="D664" s="138">
        <v>1728400</v>
      </c>
      <c r="E664" s="137">
        <v>0</v>
      </c>
      <c r="F664" s="138">
        <v>2500000</v>
      </c>
      <c r="G664" s="138">
        <v>2000000</v>
      </c>
      <c r="H664" s="139" t="s">
        <v>583</v>
      </c>
      <c r="I664" s="134" t="s">
        <v>265</v>
      </c>
    </row>
    <row r="665" spans="1:9" ht="25.2" x14ac:dyDescent="0.25">
      <c r="A665" s="134">
        <v>37</v>
      </c>
      <c r="B665" s="135">
        <v>1010000390202</v>
      </c>
      <c r="C665" s="136" t="s">
        <v>775</v>
      </c>
      <c r="D665" s="137">
        <v>0</v>
      </c>
      <c r="E665" s="137">
        <v>0</v>
      </c>
      <c r="F665" s="138">
        <v>2500000</v>
      </c>
      <c r="G665" s="138">
        <v>2000000</v>
      </c>
      <c r="H665" s="139" t="s">
        <v>583</v>
      </c>
      <c r="I665" s="134" t="s">
        <v>265</v>
      </c>
    </row>
    <row r="666" spans="1:9" ht="25.2" x14ac:dyDescent="0.25">
      <c r="A666" s="134">
        <v>38</v>
      </c>
      <c r="B666" s="135">
        <v>1010000390211</v>
      </c>
      <c r="C666" s="136" t="s">
        <v>776</v>
      </c>
      <c r="D666" s="137">
        <v>0</v>
      </c>
      <c r="E666" s="137">
        <v>0</v>
      </c>
      <c r="F666" s="137">
        <v>0</v>
      </c>
      <c r="G666" s="138">
        <v>500000</v>
      </c>
      <c r="H666" s="139" t="s">
        <v>583</v>
      </c>
      <c r="I666" s="134" t="s">
        <v>265</v>
      </c>
    </row>
    <row r="667" spans="1:9" ht="25.2" x14ac:dyDescent="0.25">
      <c r="A667" s="134">
        <v>39</v>
      </c>
      <c r="B667" s="135">
        <v>1010000390212</v>
      </c>
      <c r="C667" s="136" t="s">
        <v>777</v>
      </c>
      <c r="D667" s="137">
        <v>0</v>
      </c>
      <c r="E667" s="137">
        <v>0</v>
      </c>
      <c r="F667" s="138">
        <v>800000</v>
      </c>
      <c r="G667" s="137">
        <v>0</v>
      </c>
      <c r="H667" s="139" t="s">
        <v>583</v>
      </c>
      <c r="I667" s="134" t="s">
        <v>265</v>
      </c>
    </row>
    <row r="668" spans="1:9" x14ac:dyDescent="0.25">
      <c r="A668" s="134">
        <v>44</v>
      </c>
      <c r="B668" s="135">
        <v>1010000390209</v>
      </c>
      <c r="C668" s="136" t="s">
        <v>778</v>
      </c>
      <c r="D668" s="137">
        <v>0</v>
      </c>
      <c r="E668" s="137">
        <v>0</v>
      </c>
      <c r="F668" s="138">
        <v>500000</v>
      </c>
      <c r="G668" s="137">
        <v>0</v>
      </c>
      <c r="H668" s="139" t="s">
        <v>583</v>
      </c>
      <c r="I668" s="134" t="s">
        <v>265</v>
      </c>
    </row>
    <row r="669" spans="1:9" x14ac:dyDescent="0.25">
      <c r="A669" s="134">
        <v>45</v>
      </c>
      <c r="B669" s="135">
        <v>1010000390217</v>
      </c>
      <c r="C669" s="136" t="s">
        <v>779</v>
      </c>
      <c r="D669" s="137">
        <v>0</v>
      </c>
      <c r="E669" s="137">
        <v>0</v>
      </c>
      <c r="F669" s="137">
        <v>0</v>
      </c>
      <c r="G669" s="138">
        <v>2730000</v>
      </c>
      <c r="H669" s="139" t="s">
        <v>583</v>
      </c>
      <c r="I669" s="134" t="s">
        <v>265</v>
      </c>
    </row>
    <row r="670" spans="1:9" x14ac:dyDescent="0.25">
      <c r="A670" s="134">
        <v>46</v>
      </c>
      <c r="B670" s="135">
        <v>1010000390218</v>
      </c>
      <c r="C670" s="136" t="s">
        <v>780</v>
      </c>
      <c r="D670" s="137">
        <v>0</v>
      </c>
      <c r="E670" s="137">
        <v>0</v>
      </c>
      <c r="F670" s="137">
        <v>0</v>
      </c>
      <c r="G670" s="138">
        <v>720000</v>
      </c>
      <c r="H670" s="139" t="s">
        <v>583</v>
      </c>
      <c r="I670" s="134" t="s">
        <v>265</v>
      </c>
    </row>
    <row r="671" spans="1:9" x14ac:dyDescent="0.25">
      <c r="A671" s="134">
        <v>49</v>
      </c>
      <c r="B671" s="135">
        <v>1010000390231</v>
      </c>
      <c r="C671" s="136" t="s">
        <v>781</v>
      </c>
      <c r="D671" s="137">
        <v>0</v>
      </c>
      <c r="E671" s="137">
        <v>0</v>
      </c>
      <c r="F671" s="137">
        <v>0</v>
      </c>
      <c r="G671" s="138">
        <v>160000</v>
      </c>
      <c r="H671" s="139" t="s">
        <v>583</v>
      </c>
      <c r="I671" s="134" t="s">
        <v>782</v>
      </c>
    </row>
    <row r="672" spans="1:9" x14ac:dyDescent="0.25">
      <c r="A672" s="134">
        <v>50</v>
      </c>
      <c r="B672" s="135">
        <v>1010000390232</v>
      </c>
      <c r="C672" s="136" t="s">
        <v>783</v>
      </c>
      <c r="D672" s="137">
        <v>0</v>
      </c>
      <c r="E672" s="137">
        <v>0</v>
      </c>
      <c r="F672" s="137">
        <v>0</v>
      </c>
      <c r="G672" s="138">
        <v>140000</v>
      </c>
      <c r="H672" s="139" t="s">
        <v>583</v>
      </c>
      <c r="I672" s="134" t="s">
        <v>784</v>
      </c>
    </row>
    <row r="673" spans="1:9" x14ac:dyDescent="0.25">
      <c r="A673" s="134">
        <v>51</v>
      </c>
      <c r="B673" s="135">
        <v>1010000390233</v>
      </c>
      <c r="C673" s="136" t="s">
        <v>785</v>
      </c>
      <c r="D673" s="137">
        <v>0</v>
      </c>
      <c r="E673" s="137">
        <v>0</v>
      </c>
      <c r="F673" s="137">
        <v>0</v>
      </c>
      <c r="G673" s="138">
        <v>100000</v>
      </c>
      <c r="H673" s="139" t="s">
        <v>583</v>
      </c>
      <c r="I673" s="134" t="s">
        <v>782</v>
      </c>
    </row>
    <row r="674" spans="1:9" x14ac:dyDescent="0.25">
      <c r="A674" s="134">
        <v>52</v>
      </c>
      <c r="B674" s="135">
        <v>1010000390234</v>
      </c>
      <c r="C674" s="136" t="s">
        <v>786</v>
      </c>
      <c r="D674" s="137">
        <v>0</v>
      </c>
      <c r="E674" s="137">
        <v>0</v>
      </c>
      <c r="F674" s="137">
        <v>0</v>
      </c>
      <c r="G674" s="138">
        <v>160000</v>
      </c>
      <c r="H674" s="139" t="s">
        <v>583</v>
      </c>
      <c r="I674" s="134" t="s">
        <v>784</v>
      </c>
    </row>
    <row r="675" spans="1:9" x14ac:dyDescent="0.25">
      <c r="A675" s="134">
        <v>53</v>
      </c>
      <c r="B675" s="135">
        <v>1010000390235</v>
      </c>
      <c r="C675" s="136" t="s">
        <v>787</v>
      </c>
      <c r="D675" s="137">
        <v>0</v>
      </c>
      <c r="E675" s="137">
        <v>0</v>
      </c>
      <c r="F675" s="137">
        <v>0</v>
      </c>
      <c r="G675" s="138">
        <v>140000</v>
      </c>
      <c r="H675" s="139" t="s">
        <v>583</v>
      </c>
      <c r="I675" s="134" t="s">
        <v>784</v>
      </c>
    </row>
    <row r="676" spans="1:9" x14ac:dyDescent="0.25">
      <c r="A676" s="134">
        <v>54</v>
      </c>
      <c r="B676" s="135">
        <v>1010000390236</v>
      </c>
      <c r="C676" s="136" t="s">
        <v>788</v>
      </c>
      <c r="D676" s="137">
        <v>0</v>
      </c>
      <c r="E676" s="137">
        <v>0</v>
      </c>
      <c r="F676" s="137">
        <v>0</v>
      </c>
      <c r="G676" s="138">
        <v>100000</v>
      </c>
      <c r="H676" s="139" t="s">
        <v>583</v>
      </c>
      <c r="I676" s="134" t="s">
        <v>782</v>
      </c>
    </row>
    <row r="677" spans="1:9" x14ac:dyDescent="0.25">
      <c r="A677" s="134">
        <v>55</v>
      </c>
      <c r="B677" s="135">
        <v>1010000390237</v>
      </c>
      <c r="C677" s="136" t="s">
        <v>789</v>
      </c>
      <c r="D677" s="137">
        <v>0</v>
      </c>
      <c r="E677" s="137">
        <v>0</v>
      </c>
      <c r="F677" s="137">
        <v>0</v>
      </c>
      <c r="G677" s="138">
        <v>500000</v>
      </c>
      <c r="H677" s="139" t="s">
        <v>583</v>
      </c>
      <c r="I677" s="134" t="s">
        <v>782</v>
      </c>
    </row>
    <row r="678" spans="1:9" x14ac:dyDescent="0.25">
      <c r="A678" s="134">
        <v>56</v>
      </c>
      <c r="B678" s="135">
        <v>1010000390238</v>
      </c>
      <c r="C678" s="136" t="s">
        <v>790</v>
      </c>
      <c r="D678" s="137">
        <v>0</v>
      </c>
      <c r="E678" s="137">
        <v>0</v>
      </c>
      <c r="F678" s="137">
        <v>0</v>
      </c>
      <c r="G678" s="138">
        <v>500000</v>
      </c>
      <c r="H678" s="139" t="s">
        <v>583</v>
      </c>
      <c r="I678" s="134" t="s">
        <v>265</v>
      </c>
    </row>
    <row r="679" spans="1:9" x14ac:dyDescent="0.25">
      <c r="A679" s="134">
        <v>57</v>
      </c>
      <c r="B679" s="135">
        <v>1010000390239</v>
      </c>
      <c r="C679" s="136" t="s">
        <v>791</v>
      </c>
      <c r="D679" s="137">
        <v>0</v>
      </c>
      <c r="E679" s="137">
        <v>0</v>
      </c>
      <c r="F679" s="137">
        <v>0</v>
      </c>
      <c r="G679" s="138">
        <v>500000</v>
      </c>
      <c r="H679" s="139" t="s">
        <v>583</v>
      </c>
      <c r="I679" s="134" t="s">
        <v>792</v>
      </c>
    </row>
    <row r="680" spans="1:9" x14ac:dyDescent="0.25">
      <c r="A680" s="134">
        <v>58</v>
      </c>
      <c r="B680" s="135">
        <v>1010000390240</v>
      </c>
      <c r="C680" s="136" t="s">
        <v>793</v>
      </c>
      <c r="D680" s="137">
        <v>0</v>
      </c>
      <c r="E680" s="137">
        <v>0</v>
      </c>
      <c r="F680" s="137">
        <v>0</v>
      </c>
      <c r="G680" s="138">
        <v>100000</v>
      </c>
      <c r="H680" s="139" t="s">
        <v>583</v>
      </c>
      <c r="I680" s="134" t="s">
        <v>792</v>
      </c>
    </row>
    <row r="681" spans="1:9" x14ac:dyDescent="0.25">
      <c r="A681" s="134">
        <v>59</v>
      </c>
      <c r="B681" s="135">
        <v>1010000390241</v>
      </c>
      <c r="C681" s="136" t="s">
        <v>794</v>
      </c>
      <c r="D681" s="137">
        <v>0</v>
      </c>
      <c r="E681" s="137">
        <v>0</v>
      </c>
      <c r="F681" s="137">
        <v>0</v>
      </c>
      <c r="G681" s="138">
        <v>150000</v>
      </c>
      <c r="H681" s="139" t="s">
        <v>583</v>
      </c>
      <c r="I681" s="134" t="s">
        <v>784</v>
      </c>
    </row>
    <row r="682" spans="1:9" x14ac:dyDescent="0.25">
      <c r="A682" s="129"/>
      <c r="B682" s="130">
        <v>40</v>
      </c>
      <c r="C682" s="131" t="s">
        <v>795</v>
      </c>
      <c r="D682" s="132">
        <v>0</v>
      </c>
      <c r="E682" s="132">
        <v>0</v>
      </c>
      <c r="F682" s="132">
        <v>0</v>
      </c>
      <c r="G682" s="133">
        <v>3000000</v>
      </c>
      <c r="H682" s="237"/>
      <c r="I682" s="237"/>
    </row>
    <row r="683" spans="1:9" ht="50.4" x14ac:dyDescent="0.25">
      <c r="A683" s="134">
        <v>60</v>
      </c>
      <c r="B683" s="135">
        <v>1010000400203</v>
      </c>
      <c r="C683" s="136" t="s">
        <v>796</v>
      </c>
      <c r="D683" s="137">
        <v>0</v>
      </c>
      <c r="E683" s="137">
        <v>0</v>
      </c>
      <c r="F683" s="137">
        <v>0</v>
      </c>
      <c r="G683" s="138">
        <v>500000</v>
      </c>
      <c r="H683" s="139" t="s">
        <v>583</v>
      </c>
      <c r="I683" s="134" t="s">
        <v>265</v>
      </c>
    </row>
    <row r="684" spans="1:9" ht="25.2" x14ac:dyDescent="0.25">
      <c r="A684" s="134">
        <v>61</v>
      </c>
      <c r="B684" s="135">
        <v>1010000400201</v>
      </c>
      <c r="C684" s="136" t="s">
        <v>797</v>
      </c>
      <c r="D684" s="137">
        <v>0</v>
      </c>
      <c r="E684" s="137">
        <v>0</v>
      </c>
      <c r="F684" s="137">
        <v>0</v>
      </c>
      <c r="G684" s="138">
        <v>1000000</v>
      </c>
      <c r="H684" s="139" t="s">
        <v>583</v>
      </c>
      <c r="I684" s="134" t="s">
        <v>265</v>
      </c>
    </row>
    <row r="685" spans="1:9" ht="25.2" x14ac:dyDescent="0.25">
      <c r="A685" s="134">
        <v>62</v>
      </c>
      <c r="B685" s="135">
        <v>1010000400202</v>
      </c>
      <c r="C685" s="136" t="s">
        <v>798</v>
      </c>
      <c r="D685" s="137">
        <v>0</v>
      </c>
      <c r="E685" s="137">
        <v>0</v>
      </c>
      <c r="F685" s="137">
        <v>0</v>
      </c>
      <c r="G685" s="138">
        <v>1500000</v>
      </c>
      <c r="H685" s="139" t="s">
        <v>583</v>
      </c>
      <c r="I685" s="134" t="s">
        <v>265</v>
      </c>
    </row>
    <row r="686" spans="1:9" x14ac:dyDescent="0.25">
      <c r="A686" s="134">
        <v>63</v>
      </c>
      <c r="B686" s="135">
        <v>1010000400207</v>
      </c>
      <c r="C686" s="136" t="s">
        <v>799</v>
      </c>
      <c r="D686" s="137">
        <v>0</v>
      </c>
      <c r="E686" s="137">
        <v>0</v>
      </c>
      <c r="F686" s="137">
        <v>0</v>
      </c>
      <c r="G686" s="137">
        <v>0</v>
      </c>
      <c r="H686" s="139" t="s">
        <v>583</v>
      </c>
      <c r="I686" s="134" t="s">
        <v>265</v>
      </c>
    </row>
    <row r="687" spans="1:9" x14ac:dyDescent="0.25">
      <c r="A687" s="129"/>
      <c r="B687" s="130">
        <v>41</v>
      </c>
      <c r="C687" s="131" t="s">
        <v>800</v>
      </c>
      <c r="D687" s="133">
        <v>47085000</v>
      </c>
      <c r="E687" s="133">
        <v>3264000</v>
      </c>
      <c r="F687" s="133">
        <v>82500000</v>
      </c>
      <c r="G687" s="133">
        <v>44200000</v>
      </c>
      <c r="H687" s="237"/>
      <c r="I687" s="237"/>
    </row>
    <row r="688" spans="1:9" ht="25.2" x14ac:dyDescent="0.25">
      <c r="A688" s="134">
        <v>64</v>
      </c>
      <c r="B688" s="135">
        <v>1010000410107</v>
      </c>
      <c r="C688" s="136" t="s">
        <v>801</v>
      </c>
      <c r="D688" s="137">
        <v>0</v>
      </c>
      <c r="E688" s="137">
        <v>0</v>
      </c>
      <c r="F688" s="137">
        <v>0</v>
      </c>
      <c r="G688" s="137">
        <v>0</v>
      </c>
      <c r="H688" s="134" t="s">
        <v>258</v>
      </c>
      <c r="I688" s="134"/>
    </row>
    <row r="689" spans="1:9" x14ac:dyDescent="0.25">
      <c r="A689" s="134">
        <v>65</v>
      </c>
      <c r="B689" s="135">
        <v>1010000410115</v>
      </c>
      <c r="C689" s="136" t="s">
        <v>802</v>
      </c>
      <c r="D689" s="138">
        <v>42553750</v>
      </c>
      <c r="E689" s="138">
        <v>3264000</v>
      </c>
      <c r="F689" s="138">
        <v>80000000</v>
      </c>
      <c r="G689" s="138">
        <v>4160000</v>
      </c>
      <c r="H689" s="134" t="s">
        <v>258</v>
      </c>
      <c r="I689" s="134"/>
    </row>
    <row r="690" spans="1:9" x14ac:dyDescent="0.25">
      <c r="A690" s="134">
        <v>66</v>
      </c>
      <c r="B690" s="135">
        <v>1010000410116</v>
      </c>
      <c r="C690" s="136" t="s">
        <v>803</v>
      </c>
      <c r="D690" s="137">
        <v>0</v>
      </c>
      <c r="E690" s="137">
        <v>0</v>
      </c>
      <c r="F690" s="137">
        <v>0</v>
      </c>
      <c r="G690" s="137">
        <v>0</v>
      </c>
      <c r="H690" s="134" t="s">
        <v>258</v>
      </c>
      <c r="I690" s="134"/>
    </row>
    <row r="691" spans="1:9" x14ac:dyDescent="0.25">
      <c r="A691" s="134">
        <v>67</v>
      </c>
      <c r="B691" s="135">
        <v>1010000410101</v>
      </c>
      <c r="C691" s="136" t="s">
        <v>804</v>
      </c>
      <c r="D691" s="137">
        <v>0</v>
      </c>
      <c r="E691" s="137">
        <v>0</v>
      </c>
      <c r="F691" s="137">
        <v>0</v>
      </c>
      <c r="G691" s="137">
        <v>0</v>
      </c>
      <c r="H691" s="139" t="s">
        <v>583</v>
      </c>
      <c r="I691" s="134" t="s">
        <v>265</v>
      </c>
    </row>
    <row r="692" spans="1:9" ht="25.2" x14ac:dyDescent="0.25">
      <c r="A692" s="134">
        <v>68</v>
      </c>
      <c r="B692" s="135">
        <v>1010000410102</v>
      </c>
      <c r="C692" s="136" t="s">
        <v>805</v>
      </c>
      <c r="D692" s="137">
        <v>0</v>
      </c>
      <c r="E692" s="137">
        <v>0</v>
      </c>
      <c r="F692" s="137">
        <v>0</v>
      </c>
      <c r="G692" s="138">
        <v>2000000</v>
      </c>
      <c r="H692" s="139" t="s">
        <v>583</v>
      </c>
      <c r="I692" s="134" t="s">
        <v>265</v>
      </c>
    </row>
    <row r="693" spans="1:9" ht="37.799999999999997" x14ac:dyDescent="0.25">
      <c r="A693" s="134">
        <v>69</v>
      </c>
      <c r="B693" s="135">
        <v>1010000410103</v>
      </c>
      <c r="C693" s="136" t="s">
        <v>806</v>
      </c>
      <c r="D693" s="137">
        <v>0</v>
      </c>
      <c r="E693" s="137">
        <v>0</v>
      </c>
      <c r="F693" s="137">
        <v>0</v>
      </c>
      <c r="G693" s="138">
        <v>1500000</v>
      </c>
      <c r="H693" s="139" t="s">
        <v>583</v>
      </c>
      <c r="I693" s="134" t="s">
        <v>265</v>
      </c>
    </row>
    <row r="694" spans="1:9" ht="37.799999999999997" x14ac:dyDescent="0.25">
      <c r="A694" s="134">
        <v>70</v>
      </c>
      <c r="B694" s="135">
        <v>1010000410104</v>
      </c>
      <c r="C694" s="136" t="s">
        <v>807</v>
      </c>
      <c r="D694" s="137">
        <v>0</v>
      </c>
      <c r="E694" s="137">
        <v>0</v>
      </c>
      <c r="F694" s="137">
        <v>0</v>
      </c>
      <c r="G694" s="138">
        <v>1000000</v>
      </c>
      <c r="H694" s="139" t="s">
        <v>583</v>
      </c>
      <c r="I694" s="134" t="s">
        <v>265</v>
      </c>
    </row>
    <row r="695" spans="1:9" ht="25.2" x14ac:dyDescent="0.25">
      <c r="A695" s="134">
        <v>71</v>
      </c>
      <c r="B695" s="135">
        <v>1010000410105</v>
      </c>
      <c r="C695" s="136" t="s">
        <v>808</v>
      </c>
      <c r="D695" s="138">
        <v>981250</v>
      </c>
      <c r="E695" s="137">
        <v>0</v>
      </c>
      <c r="F695" s="137">
        <v>0</v>
      </c>
      <c r="G695" s="137">
        <v>0</v>
      </c>
      <c r="H695" s="139" t="s">
        <v>583</v>
      </c>
      <c r="I695" s="134" t="s">
        <v>265</v>
      </c>
    </row>
    <row r="696" spans="1:9" x14ac:dyDescent="0.25">
      <c r="A696" s="134">
        <v>72</v>
      </c>
      <c r="B696" s="135">
        <v>1010000410108</v>
      </c>
      <c r="C696" s="136" t="s">
        <v>809</v>
      </c>
      <c r="D696" s="137">
        <v>0</v>
      </c>
      <c r="E696" s="137">
        <v>0</v>
      </c>
      <c r="F696" s="137">
        <v>0</v>
      </c>
      <c r="G696" s="137">
        <v>0</v>
      </c>
      <c r="H696" s="139" t="s">
        <v>583</v>
      </c>
      <c r="I696" s="134" t="s">
        <v>265</v>
      </c>
    </row>
    <row r="697" spans="1:9" ht="25.2" x14ac:dyDescent="0.25">
      <c r="A697" s="134">
        <v>73</v>
      </c>
      <c r="B697" s="135">
        <v>1010000410109</v>
      </c>
      <c r="C697" s="136" t="s">
        <v>810</v>
      </c>
      <c r="D697" s="137">
        <v>0</v>
      </c>
      <c r="E697" s="137">
        <v>0</v>
      </c>
      <c r="F697" s="137">
        <v>0</v>
      </c>
      <c r="G697" s="137">
        <v>0</v>
      </c>
      <c r="H697" s="139" t="s">
        <v>583</v>
      </c>
      <c r="I697" s="134" t="s">
        <v>265</v>
      </c>
    </row>
    <row r="698" spans="1:9" ht="25.2" x14ac:dyDescent="0.25">
      <c r="A698" s="134">
        <v>74</v>
      </c>
      <c r="B698" s="135">
        <v>1010000410110</v>
      </c>
      <c r="C698" s="136" t="s">
        <v>811</v>
      </c>
      <c r="D698" s="137">
        <v>0</v>
      </c>
      <c r="E698" s="137">
        <v>0</v>
      </c>
      <c r="F698" s="137">
        <v>0</v>
      </c>
      <c r="G698" s="137">
        <v>0</v>
      </c>
      <c r="H698" s="139" t="s">
        <v>583</v>
      </c>
      <c r="I698" s="134" t="s">
        <v>265</v>
      </c>
    </row>
    <row r="699" spans="1:9" ht="25.2" x14ac:dyDescent="0.25">
      <c r="A699" s="134">
        <v>75</v>
      </c>
      <c r="B699" s="135">
        <v>1010000410111</v>
      </c>
      <c r="C699" s="136" t="s">
        <v>812</v>
      </c>
      <c r="D699" s="137">
        <v>0</v>
      </c>
      <c r="E699" s="137">
        <v>0</v>
      </c>
      <c r="F699" s="137">
        <v>0</v>
      </c>
      <c r="G699" s="137">
        <v>0</v>
      </c>
      <c r="H699" s="139" t="s">
        <v>583</v>
      </c>
      <c r="I699" s="134" t="s">
        <v>265</v>
      </c>
    </row>
    <row r="700" spans="1:9" ht="37.799999999999997" x14ac:dyDescent="0.25">
      <c r="A700" s="134">
        <v>76</v>
      </c>
      <c r="B700" s="135">
        <v>1010000410112</v>
      </c>
      <c r="C700" s="136" t="s">
        <v>813</v>
      </c>
      <c r="D700" s="137">
        <v>0</v>
      </c>
      <c r="E700" s="137">
        <v>0</v>
      </c>
      <c r="F700" s="137">
        <v>0</v>
      </c>
      <c r="G700" s="137">
        <v>0</v>
      </c>
      <c r="H700" s="139" t="s">
        <v>583</v>
      </c>
      <c r="I700" s="134" t="s">
        <v>265</v>
      </c>
    </row>
    <row r="701" spans="1:9" x14ac:dyDescent="0.25">
      <c r="A701" s="134">
        <v>77</v>
      </c>
      <c r="B701" s="135">
        <v>1010000410113</v>
      </c>
      <c r="C701" s="136" t="s">
        <v>814</v>
      </c>
      <c r="D701" s="137">
        <v>0</v>
      </c>
      <c r="E701" s="137">
        <v>0</v>
      </c>
      <c r="F701" s="137">
        <v>0</v>
      </c>
      <c r="G701" s="137">
        <v>0</v>
      </c>
      <c r="H701" s="139" t="s">
        <v>583</v>
      </c>
      <c r="I701" s="134" t="s">
        <v>265</v>
      </c>
    </row>
    <row r="702" spans="1:9" x14ac:dyDescent="0.25">
      <c r="A702" s="134">
        <v>78</v>
      </c>
      <c r="B702" s="135">
        <v>1010000410114</v>
      </c>
      <c r="C702" s="136" t="s">
        <v>815</v>
      </c>
      <c r="D702" s="137">
        <v>0</v>
      </c>
      <c r="E702" s="137">
        <v>0</v>
      </c>
      <c r="F702" s="137">
        <v>0</v>
      </c>
      <c r="G702" s="137">
        <v>0</v>
      </c>
      <c r="H702" s="139" t="s">
        <v>583</v>
      </c>
      <c r="I702" s="134" t="s">
        <v>265</v>
      </c>
    </row>
    <row r="703" spans="1:9" ht="37.799999999999997" x14ac:dyDescent="0.25">
      <c r="A703" s="134">
        <v>79</v>
      </c>
      <c r="B703" s="135">
        <v>1010000410132</v>
      </c>
      <c r="C703" s="136" t="s">
        <v>816</v>
      </c>
      <c r="D703" s="137">
        <v>0</v>
      </c>
      <c r="E703" s="137">
        <v>0</v>
      </c>
      <c r="F703" s="137">
        <v>0</v>
      </c>
      <c r="G703" s="137">
        <v>0</v>
      </c>
      <c r="H703" s="139" t="s">
        <v>583</v>
      </c>
      <c r="I703" s="134" t="s">
        <v>265</v>
      </c>
    </row>
    <row r="704" spans="1:9" ht="25.2" x14ac:dyDescent="0.25">
      <c r="A704" s="134">
        <v>80</v>
      </c>
      <c r="B704" s="135">
        <v>1010000410120</v>
      </c>
      <c r="C704" s="136" t="s">
        <v>817</v>
      </c>
      <c r="D704" s="137">
        <v>0</v>
      </c>
      <c r="E704" s="137">
        <v>0</v>
      </c>
      <c r="F704" s="138">
        <v>1000000</v>
      </c>
      <c r="G704" s="138">
        <v>2000000</v>
      </c>
      <c r="H704" s="139" t="s">
        <v>583</v>
      </c>
      <c r="I704" s="134" t="s">
        <v>265</v>
      </c>
    </row>
    <row r="705" spans="1:9" x14ac:dyDescent="0.25">
      <c r="A705" s="134">
        <v>81</v>
      </c>
      <c r="B705" s="135">
        <v>1010000410121</v>
      </c>
      <c r="C705" s="136" t="s">
        <v>818</v>
      </c>
      <c r="D705" s="137">
        <v>0</v>
      </c>
      <c r="E705" s="137">
        <v>0</v>
      </c>
      <c r="F705" s="137">
        <v>0</v>
      </c>
      <c r="G705" s="137">
        <v>0</v>
      </c>
      <c r="H705" s="139" t="s">
        <v>583</v>
      </c>
      <c r="I705" s="134" t="s">
        <v>265</v>
      </c>
    </row>
    <row r="706" spans="1:9" ht="25.2" x14ac:dyDescent="0.25">
      <c r="A706" s="134">
        <v>82</v>
      </c>
      <c r="B706" s="135">
        <v>1010000410122</v>
      </c>
      <c r="C706" s="136" t="s">
        <v>819</v>
      </c>
      <c r="D706" s="138">
        <v>3550000</v>
      </c>
      <c r="E706" s="137">
        <v>0</v>
      </c>
      <c r="F706" s="137">
        <v>0</v>
      </c>
      <c r="G706" s="138">
        <v>2000000</v>
      </c>
      <c r="H706" s="139" t="s">
        <v>583</v>
      </c>
      <c r="I706" s="134" t="s">
        <v>265</v>
      </c>
    </row>
    <row r="707" spans="1:9" ht="25.2" x14ac:dyDescent="0.25">
      <c r="A707" s="134">
        <v>83</v>
      </c>
      <c r="B707" s="135">
        <v>1010000410123</v>
      </c>
      <c r="C707" s="136" t="s">
        <v>820</v>
      </c>
      <c r="D707" s="137">
        <v>0</v>
      </c>
      <c r="E707" s="137">
        <v>0</v>
      </c>
      <c r="F707" s="137">
        <v>0</v>
      </c>
      <c r="G707" s="137">
        <v>0</v>
      </c>
      <c r="H707" s="139" t="s">
        <v>583</v>
      </c>
      <c r="I707" s="134" t="s">
        <v>265</v>
      </c>
    </row>
    <row r="708" spans="1:9" x14ac:dyDescent="0.25">
      <c r="A708" s="134">
        <v>84</v>
      </c>
      <c r="B708" s="135">
        <v>1010000410129</v>
      </c>
      <c r="C708" s="136" t="s">
        <v>821</v>
      </c>
      <c r="D708" s="137">
        <v>0</v>
      </c>
      <c r="E708" s="137">
        <v>0</v>
      </c>
      <c r="F708" s="137">
        <v>0</v>
      </c>
      <c r="G708" s="137">
        <v>0</v>
      </c>
      <c r="H708" s="139" t="s">
        <v>583</v>
      </c>
      <c r="I708" s="134" t="s">
        <v>265</v>
      </c>
    </row>
    <row r="709" spans="1:9" x14ac:dyDescent="0.25">
      <c r="A709" s="134">
        <v>85</v>
      </c>
      <c r="B709" s="135">
        <v>1010000410130</v>
      </c>
      <c r="C709" s="136" t="s">
        <v>822</v>
      </c>
      <c r="D709" s="137">
        <v>0</v>
      </c>
      <c r="E709" s="137">
        <v>0</v>
      </c>
      <c r="F709" s="138">
        <v>1500000</v>
      </c>
      <c r="G709" s="137">
        <v>0</v>
      </c>
      <c r="H709" s="139" t="s">
        <v>583</v>
      </c>
      <c r="I709" s="134" t="s">
        <v>265</v>
      </c>
    </row>
    <row r="710" spans="1:9" x14ac:dyDescent="0.25">
      <c r="A710" s="134">
        <v>86</v>
      </c>
      <c r="B710" s="135">
        <v>1010000410131</v>
      </c>
      <c r="C710" s="136" t="s">
        <v>823</v>
      </c>
      <c r="D710" s="137">
        <v>0</v>
      </c>
      <c r="E710" s="137">
        <v>0</v>
      </c>
      <c r="F710" s="137">
        <v>0</v>
      </c>
      <c r="G710" s="137">
        <v>0</v>
      </c>
      <c r="H710" s="139" t="s">
        <v>583</v>
      </c>
      <c r="I710" s="134" t="s">
        <v>265</v>
      </c>
    </row>
    <row r="711" spans="1:9" x14ac:dyDescent="0.25">
      <c r="A711" s="134">
        <v>87</v>
      </c>
      <c r="B711" s="135">
        <v>1010000410142</v>
      </c>
      <c r="C711" s="136" t="s">
        <v>824</v>
      </c>
      <c r="D711" s="137">
        <v>0</v>
      </c>
      <c r="E711" s="137">
        <v>0</v>
      </c>
      <c r="F711" s="137">
        <v>0</v>
      </c>
      <c r="G711" s="137">
        <v>0</v>
      </c>
      <c r="H711" s="139" t="s">
        <v>583</v>
      </c>
      <c r="I711" s="134" t="s">
        <v>265</v>
      </c>
    </row>
    <row r="712" spans="1:9" ht="25.2" x14ac:dyDescent="0.25">
      <c r="A712" s="134">
        <v>88</v>
      </c>
      <c r="B712" s="135">
        <v>1010000410145</v>
      </c>
      <c r="C712" s="136" t="s">
        <v>825</v>
      </c>
      <c r="D712" s="137">
        <v>0</v>
      </c>
      <c r="E712" s="137">
        <v>0</v>
      </c>
      <c r="F712" s="137">
        <v>0</v>
      </c>
      <c r="G712" s="138">
        <v>5000000</v>
      </c>
      <c r="H712" s="139" t="s">
        <v>583</v>
      </c>
      <c r="I712" s="134" t="s">
        <v>826</v>
      </c>
    </row>
    <row r="713" spans="1:9" ht="25.2" x14ac:dyDescent="0.25">
      <c r="A713" s="134">
        <v>89</v>
      </c>
      <c r="B713" s="135">
        <v>1010000410147</v>
      </c>
      <c r="C713" s="136" t="s">
        <v>827</v>
      </c>
      <c r="D713" s="137">
        <v>0</v>
      </c>
      <c r="E713" s="137">
        <v>0</v>
      </c>
      <c r="F713" s="137">
        <v>0</v>
      </c>
      <c r="G713" s="138">
        <v>350000</v>
      </c>
      <c r="H713" s="139" t="s">
        <v>583</v>
      </c>
      <c r="I713" s="134" t="s">
        <v>265</v>
      </c>
    </row>
    <row r="714" spans="1:9" ht="25.2" x14ac:dyDescent="0.25">
      <c r="A714" s="134">
        <v>90</v>
      </c>
      <c r="B714" s="135">
        <v>1010000410148</v>
      </c>
      <c r="C714" s="136" t="s">
        <v>828</v>
      </c>
      <c r="D714" s="137">
        <v>0</v>
      </c>
      <c r="E714" s="137">
        <v>0</v>
      </c>
      <c r="F714" s="137">
        <v>0</v>
      </c>
      <c r="G714" s="138">
        <v>250000</v>
      </c>
      <c r="H714" s="139" t="s">
        <v>583</v>
      </c>
      <c r="I714" s="134" t="s">
        <v>265</v>
      </c>
    </row>
    <row r="715" spans="1:9" ht="25.2" x14ac:dyDescent="0.25">
      <c r="A715" s="134">
        <v>91</v>
      </c>
      <c r="B715" s="135">
        <v>1010000410149</v>
      </c>
      <c r="C715" s="136" t="s">
        <v>829</v>
      </c>
      <c r="D715" s="137">
        <v>0</v>
      </c>
      <c r="E715" s="137">
        <v>0</v>
      </c>
      <c r="F715" s="137">
        <v>0</v>
      </c>
      <c r="G715" s="138">
        <v>200000</v>
      </c>
      <c r="H715" s="139" t="s">
        <v>583</v>
      </c>
      <c r="I715" s="134" t="s">
        <v>265</v>
      </c>
    </row>
    <row r="716" spans="1:9" ht="25.2" x14ac:dyDescent="0.25">
      <c r="A716" s="134">
        <v>92</v>
      </c>
      <c r="B716" s="135">
        <v>1010000410150</v>
      </c>
      <c r="C716" s="136" t="s">
        <v>830</v>
      </c>
      <c r="D716" s="137">
        <v>0</v>
      </c>
      <c r="E716" s="137">
        <v>0</v>
      </c>
      <c r="F716" s="137">
        <v>0</v>
      </c>
      <c r="G716" s="138">
        <v>200000</v>
      </c>
      <c r="H716" s="139" t="s">
        <v>583</v>
      </c>
      <c r="I716" s="134" t="s">
        <v>772</v>
      </c>
    </row>
    <row r="717" spans="1:9" x14ac:dyDescent="0.25">
      <c r="A717" s="134">
        <v>93</v>
      </c>
      <c r="B717" s="135">
        <v>1010000410153</v>
      </c>
      <c r="C717" s="136" t="s">
        <v>831</v>
      </c>
      <c r="D717" s="137">
        <v>0</v>
      </c>
      <c r="E717" s="137">
        <v>0</v>
      </c>
      <c r="F717" s="137">
        <v>0</v>
      </c>
      <c r="G717" s="138">
        <v>400000</v>
      </c>
      <c r="H717" s="139" t="s">
        <v>583</v>
      </c>
      <c r="I717" s="134" t="s">
        <v>265</v>
      </c>
    </row>
    <row r="718" spans="1:9" x14ac:dyDescent="0.25">
      <c r="A718" s="134">
        <v>94</v>
      </c>
      <c r="B718" s="135">
        <v>1010000410154</v>
      </c>
      <c r="C718" s="136" t="s">
        <v>832</v>
      </c>
      <c r="D718" s="137">
        <v>0</v>
      </c>
      <c r="E718" s="137">
        <v>0</v>
      </c>
      <c r="F718" s="137">
        <v>0</v>
      </c>
      <c r="G718" s="138">
        <v>350000</v>
      </c>
      <c r="H718" s="139" t="s">
        <v>583</v>
      </c>
      <c r="I718" s="134" t="s">
        <v>265</v>
      </c>
    </row>
    <row r="719" spans="1:9" x14ac:dyDescent="0.25">
      <c r="A719" s="134">
        <v>95</v>
      </c>
      <c r="B719" s="135">
        <v>1010000410155</v>
      </c>
      <c r="C719" s="136" t="s">
        <v>833</v>
      </c>
      <c r="D719" s="137">
        <v>0</v>
      </c>
      <c r="E719" s="137">
        <v>0</v>
      </c>
      <c r="F719" s="137">
        <v>0</v>
      </c>
      <c r="G719" s="138">
        <v>500000</v>
      </c>
      <c r="H719" s="139" t="s">
        <v>583</v>
      </c>
      <c r="I719" s="134" t="s">
        <v>265</v>
      </c>
    </row>
    <row r="720" spans="1:9" x14ac:dyDescent="0.25">
      <c r="A720" s="134">
        <v>96</v>
      </c>
      <c r="B720" s="135">
        <v>1010000410156</v>
      </c>
      <c r="C720" s="136" t="s">
        <v>834</v>
      </c>
      <c r="D720" s="137">
        <v>0</v>
      </c>
      <c r="E720" s="137">
        <v>0</v>
      </c>
      <c r="F720" s="137">
        <v>0</v>
      </c>
      <c r="G720" s="138">
        <v>100000</v>
      </c>
      <c r="H720" s="139" t="s">
        <v>583</v>
      </c>
      <c r="I720" s="134" t="s">
        <v>265</v>
      </c>
    </row>
    <row r="721" spans="1:9" x14ac:dyDescent="0.25">
      <c r="A721" s="134">
        <v>97</v>
      </c>
      <c r="B721" s="135">
        <v>1010000410157</v>
      </c>
      <c r="C721" s="136" t="s">
        <v>835</v>
      </c>
      <c r="D721" s="137">
        <v>0</v>
      </c>
      <c r="E721" s="137">
        <v>0</v>
      </c>
      <c r="F721" s="137">
        <v>0</v>
      </c>
      <c r="G721" s="138">
        <v>150000</v>
      </c>
      <c r="H721" s="139" t="s">
        <v>583</v>
      </c>
      <c r="I721" s="134" t="s">
        <v>265</v>
      </c>
    </row>
    <row r="722" spans="1:9" ht="25.2" x14ac:dyDescent="0.25">
      <c r="A722" s="134">
        <v>98</v>
      </c>
      <c r="B722" s="135">
        <v>1010000410159</v>
      </c>
      <c r="C722" s="136" t="s">
        <v>836</v>
      </c>
      <c r="D722" s="137">
        <v>0</v>
      </c>
      <c r="E722" s="137">
        <v>0</v>
      </c>
      <c r="F722" s="137">
        <v>0</v>
      </c>
      <c r="G722" s="138">
        <v>3600000</v>
      </c>
      <c r="H722" s="139" t="s">
        <v>583</v>
      </c>
      <c r="I722" s="134" t="s">
        <v>265</v>
      </c>
    </row>
    <row r="723" spans="1:9" x14ac:dyDescent="0.25">
      <c r="A723" s="134">
        <v>99</v>
      </c>
      <c r="B723" s="135">
        <v>1010000410160</v>
      </c>
      <c r="C723" s="136" t="s">
        <v>837</v>
      </c>
      <c r="D723" s="137">
        <v>0</v>
      </c>
      <c r="E723" s="137">
        <v>0</v>
      </c>
      <c r="F723" s="137">
        <v>0</v>
      </c>
      <c r="G723" s="138">
        <v>7000000</v>
      </c>
      <c r="H723" s="139" t="s">
        <v>583</v>
      </c>
      <c r="I723" s="134" t="s">
        <v>265</v>
      </c>
    </row>
    <row r="724" spans="1:9" x14ac:dyDescent="0.25">
      <c r="A724" s="134">
        <v>100</v>
      </c>
      <c r="B724" s="135">
        <v>1010000410162</v>
      </c>
      <c r="C724" s="136" t="s">
        <v>838</v>
      </c>
      <c r="D724" s="137">
        <v>0</v>
      </c>
      <c r="E724" s="137">
        <v>0</v>
      </c>
      <c r="F724" s="137">
        <v>0</v>
      </c>
      <c r="G724" s="138">
        <v>790000</v>
      </c>
      <c r="H724" s="139" t="s">
        <v>583</v>
      </c>
      <c r="I724" s="134" t="s">
        <v>265</v>
      </c>
    </row>
    <row r="725" spans="1:9" x14ac:dyDescent="0.25">
      <c r="A725" s="134">
        <v>101</v>
      </c>
      <c r="B725" s="135">
        <v>1010000410163</v>
      </c>
      <c r="C725" s="136" t="s">
        <v>839</v>
      </c>
      <c r="D725" s="137">
        <v>0</v>
      </c>
      <c r="E725" s="137">
        <v>0</v>
      </c>
      <c r="F725" s="137">
        <v>0</v>
      </c>
      <c r="G725" s="138">
        <v>3500000</v>
      </c>
      <c r="H725" s="139" t="s">
        <v>583</v>
      </c>
      <c r="I725" s="134" t="s">
        <v>265</v>
      </c>
    </row>
    <row r="726" spans="1:9" x14ac:dyDescent="0.25">
      <c r="A726" s="134">
        <v>102</v>
      </c>
      <c r="B726" s="135">
        <v>1010000410164</v>
      </c>
      <c r="C726" s="136" t="s">
        <v>840</v>
      </c>
      <c r="D726" s="137">
        <v>0</v>
      </c>
      <c r="E726" s="137">
        <v>0</v>
      </c>
      <c r="F726" s="137">
        <v>0</v>
      </c>
      <c r="G726" s="138">
        <v>6000000</v>
      </c>
      <c r="H726" s="139" t="s">
        <v>583</v>
      </c>
      <c r="I726" s="134" t="s">
        <v>265</v>
      </c>
    </row>
    <row r="727" spans="1:9" x14ac:dyDescent="0.25">
      <c r="A727" s="134">
        <v>103</v>
      </c>
      <c r="B727" s="135">
        <v>1010000410165</v>
      </c>
      <c r="C727" s="136" t="s">
        <v>841</v>
      </c>
      <c r="D727" s="137">
        <v>0</v>
      </c>
      <c r="E727" s="137">
        <v>0</v>
      </c>
      <c r="F727" s="137">
        <v>0</v>
      </c>
      <c r="G727" s="138">
        <v>900000</v>
      </c>
      <c r="H727" s="139" t="s">
        <v>583</v>
      </c>
      <c r="I727" s="134" t="s">
        <v>265</v>
      </c>
    </row>
    <row r="728" spans="1:9" ht="25.2" x14ac:dyDescent="0.25">
      <c r="A728" s="134">
        <v>104</v>
      </c>
      <c r="B728" s="135">
        <v>1010000410166</v>
      </c>
      <c r="C728" s="136" t="s">
        <v>842</v>
      </c>
      <c r="D728" s="137">
        <v>0</v>
      </c>
      <c r="E728" s="137">
        <v>0</v>
      </c>
      <c r="F728" s="137">
        <v>0</v>
      </c>
      <c r="G728" s="138">
        <v>1500000</v>
      </c>
      <c r="H728" s="139" t="s">
        <v>583</v>
      </c>
      <c r="I728" s="134" t="s">
        <v>265</v>
      </c>
    </row>
    <row r="729" spans="1:9" ht="25.2" x14ac:dyDescent="0.25">
      <c r="A729" s="134">
        <v>105</v>
      </c>
      <c r="B729" s="135">
        <v>1010000410167</v>
      </c>
      <c r="C729" s="136" t="s">
        <v>843</v>
      </c>
      <c r="D729" s="137">
        <v>0</v>
      </c>
      <c r="E729" s="137">
        <v>0</v>
      </c>
      <c r="F729" s="137">
        <v>0</v>
      </c>
      <c r="G729" s="138">
        <v>750000</v>
      </c>
      <c r="H729" s="139" t="s">
        <v>583</v>
      </c>
      <c r="I729" s="134" t="s">
        <v>265</v>
      </c>
    </row>
    <row r="730" spans="1:9" x14ac:dyDescent="0.25">
      <c r="A730" s="129"/>
      <c r="B730" s="130">
        <v>42</v>
      </c>
      <c r="C730" s="131" t="s">
        <v>844</v>
      </c>
      <c r="D730" s="133">
        <v>6338000</v>
      </c>
      <c r="E730" s="132">
        <v>0</v>
      </c>
      <c r="F730" s="133">
        <v>5000000</v>
      </c>
      <c r="G730" s="133">
        <v>16800000</v>
      </c>
      <c r="H730" s="237"/>
      <c r="I730" s="237"/>
    </row>
    <row r="731" spans="1:9" ht="25.2" x14ac:dyDescent="0.25">
      <c r="A731" s="134">
        <v>106</v>
      </c>
      <c r="B731" s="135">
        <v>1010000420212</v>
      </c>
      <c r="C731" s="136" t="s">
        <v>845</v>
      </c>
      <c r="D731" s="137">
        <v>0</v>
      </c>
      <c r="E731" s="137">
        <v>0</v>
      </c>
      <c r="F731" s="137">
        <v>0</v>
      </c>
      <c r="G731" s="137">
        <v>0</v>
      </c>
      <c r="H731" s="134" t="s">
        <v>258</v>
      </c>
      <c r="I731" s="134"/>
    </row>
    <row r="732" spans="1:9" ht="25.2" x14ac:dyDescent="0.25">
      <c r="A732" s="134">
        <v>107</v>
      </c>
      <c r="B732" s="135">
        <v>1010000420213</v>
      </c>
      <c r="C732" s="136" t="s">
        <v>846</v>
      </c>
      <c r="D732" s="137">
        <v>0</v>
      </c>
      <c r="E732" s="137">
        <v>0</v>
      </c>
      <c r="F732" s="137">
        <v>0</v>
      </c>
      <c r="G732" s="138">
        <v>1000000</v>
      </c>
      <c r="H732" s="134" t="s">
        <v>258</v>
      </c>
      <c r="I732" s="134"/>
    </row>
    <row r="733" spans="1:9" x14ac:dyDescent="0.25">
      <c r="A733" s="134">
        <v>111</v>
      </c>
      <c r="B733" s="135">
        <v>1010000420206</v>
      </c>
      <c r="C733" s="136" t="s">
        <v>847</v>
      </c>
      <c r="D733" s="137">
        <v>0</v>
      </c>
      <c r="E733" s="137">
        <v>0</v>
      </c>
      <c r="F733" s="138">
        <v>1000000</v>
      </c>
      <c r="G733" s="138">
        <v>2500000</v>
      </c>
      <c r="H733" s="139" t="s">
        <v>583</v>
      </c>
      <c r="I733" s="134" t="s">
        <v>265</v>
      </c>
    </row>
    <row r="734" spans="1:9" x14ac:dyDescent="0.25">
      <c r="A734" s="134">
        <v>112</v>
      </c>
      <c r="B734" s="135">
        <v>1010000420207</v>
      </c>
      <c r="C734" s="136" t="s">
        <v>848</v>
      </c>
      <c r="D734" s="138">
        <v>2450000</v>
      </c>
      <c r="E734" s="137">
        <v>0</v>
      </c>
      <c r="F734" s="137">
        <v>0</v>
      </c>
      <c r="G734" s="138">
        <v>2300000</v>
      </c>
      <c r="H734" s="139" t="s">
        <v>583</v>
      </c>
      <c r="I734" s="134" t="s">
        <v>265</v>
      </c>
    </row>
    <row r="735" spans="1:9" ht="25.2" x14ac:dyDescent="0.25">
      <c r="A735" s="134">
        <v>113</v>
      </c>
      <c r="B735" s="135">
        <v>1010000420208</v>
      </c>
      <c r="C735" s="136" t="s">
        <v>849</v>
      </c>
      <c r="D735" s="137">
        <v>0</v>
      </c>
      <c r="E735" s="137">
        <v>0</v>
      </c>
      <c r="F735" s="137">
        <v>0</v>
      </c>
      <c r="G735" s="138">
        <v>800000</v>
      </c>
      <c r="H735" s="139" t="s">
        <v>583</v>
      </c>
      <c r="I735" s="134" t="s">
        <v>265</v>
      </c>
    </row>
    <row r="736" spans="1:9" x14ac:dyDescent="0.25">
      <c r="A736" s="134">
        <v>114</v>
      </c>
      <c r="B736" s="135">
        <v>1010000420209</v>
      </c>
      <c r="C736" s="136" t="s">
        <v>850</v>
      </c>
      <c r="D736" s="138">
        <v>2600000</v>
      </c>
      <c r="E736" s="137">
        <v>0</v>
      </c>
      <c r="F736" s="137">
        <v>0</v>
      </c>
      <c r="G736" s="138">
        <v>1000000</v>
      </c>
      <c r="H736" s="139" t="s">
        <v>583</v>
      </c>
      <c r="I736" s="134" t="s">
        <v>265</v>
      </c>
    </row>
    <row r="737" spans="1:9" x14ac:dyDescent="0.25">
      <c r="A737" s="134">
        <v>115</v>
      </c>
      <c r="B737" s="135">
        <v>1010000420210</v>
      </c>
      <c r="C737" s="136" t="s">
        <v>851</v>
      </c>
      <c r="D737" s="137">
        <v>0</v>
      </c>
      <c r="E737" s="137">
        <v>0</v>
      </c>
      <c r="F737" s="137">
        <v>0</v>
      </c>
      <c r="G737" s="138">
        <v>1000000</v>
      </c>
      <c r="H737" s="139" t="s">
        <v>583</v>
      </c>
      <c r="I737" s="134" t="s">
        <v>540</v>
      </c>
    </row>
    <row r="738" spans="1:9" ht="25.2" x14ac:dyDescent="0.25">
      <c r="A738" s="134">
        <v>116</v>
      </c>
      <c r="B738" s="135">
        <v>1010000420216</v>
      </c>
      <c r="C738" s="136" t="s">
        <v>852</v>
      </c>
      <c r="D738" s="137">
        <v>0</v>
      </c>
      <c r="E738" s="137">
        <v>0</v>
      </c>
      <c r="F738" s="137">
        <v>0</v>
      </c>
      <c r="G738" s="137">
        <v>0</v>
      </c>
      <c r="H738" s="139" t="s">
        <v>583</v>
      </c>
      <c r="I738" s="134" t="s">
        <v>265</v>
      </c>
    </row>
    <row r="739" spans="1:9" x14ac:dyDescent="0.25">
      <c r="A739" s="134">
        <v>117</v>
      </c>
      <c r="B739" s="135">
        <v>1010000420217</v>
      </c>
      <c r="C739" s="136" t="s">
        <v>853</v>
      </c>
      <c r="D739" s="137">
        <v>0</v>
      </c>
      <c r="E739" s="137">
        <v>0</v>
      </c>
      <c r="F739" s="138">
        <v>2000000</v>
      </c>
      <c r="G739" s="138">
        <v>2000000</v>
      </c>
      <c r="H739" s="139" t="s">
        <v>583</v>
      </c>
      <c r="I739" s="134" t="s">
        <v>265</v>
      </c>
    </row>
    <row r="740" spans="1:9" x14ac:dyDescent="0.25">
      <c r="A740" s="134">
        <v>118</v>
      </c>
      <c r="B740" s="135">
        <v>1010000420230</v>
      </c>
      <c r="C740" s="136" t="s">
        <v>854</v>
      </c>
      <c r="D740" s="137">
        <v>0</v>
      </c>
      <c r="E740" s="137">
        <v>0</v>
      </c>
      <c r="F740" s="137">
        <v>0</v>
      </c>
      <c r="G740" s="138">
        <v>1000000</v>
      </c>
      <c r="H740" s="139" t="s">
        <v>583</v>
      </c>
      <c r="I740" s="134" t="s">
        <v>265</v>
      </c>
    </row>
    <row r="741" spans="1:9" x14ac:dyDescent="0.25">
      <c r="A741" s="134">
        <v>119</v>
      </c>
      <c r="B741" s="135">
        <v>1010000420231</v>
      </c>
      <c r="C741" s="136" t="s">
        <v>855</v>
      </c>
      <c r="D741" s="137">
        <v>0</v>
      </c>
      <c r="E741" s="137">
        <v>0</v>
      </c>
      <c r="F741" s="137">
        <v>0</v>
      </c>
      <c r="G741" s="137">
        <v>0</v>
      </c>
      <c r="H741" s="139" t="s">
        <v>583</v>
      </c>
      <c r="I741" s="134" t="s">
        <v>265</v>
      </c>
    </row>
    <row r="742" spans="1:9" x14ac:dyDescent="0.25">
      <c r="A742" s="134">
        <v>120</v>
      </c>
      <c r="B742" s="135">
        <v>1010000420232</v>
      </c>
      <c r="C742" s="136" t="s">
        <v>856</v>
      </c>
      <c r="D742" s="137">
        <v>0</v>
      </c>
      <c r="E742" s="137">
        <v>0</v>
      </c>
      <c r="F742" s="137">
        <v>0</v>
      </c>
      <c r="G742" s="137">
        <v>0</v>
      </c>
      <c r="H742" s="139" t="s">
        <v>583</v>
      </c>
      <c r="I742" s="134" t="s">
        <v>265</v>
      </c>
    </row>
    <row r="743" spans="1:9" x14ac:dyDescent="0.25">
      <c r="A743" s="134">
        <v>121</v>
      </c>
      <c r="B743" s="135">
        <v>1010000420233</v>
      </c>
      <c r="C743" s="136" t="s">
        <v>857</v>
      </c>
      <c r="D743" s="138">
        <v>1288000</v>
      </c>
      <c r="E743" s="137">
        <v>0</v>
      </c>
      <c r="F743" s="138">
        <v>2000000</v>
      </c>
      <c r="G743" s="138">
        <v>3000000</v>
      </c>
      <c r="H743" s="139" t="s">
        <v>583</v>
      </c>
      <c r="I743" s="134" t="s">
        <v>265</v>
      </c>
    </row>
    <row r="744" spans="1:9" x14ac:dyDescent="0.25">
      <c r="A744" s="134">
        <v>122</v>
      </c>
      <c r="B744" s="135">
        <v>1010000420250</v>
      </c>
      <c r="C744" s="136" t="s">
        <v>858</v>
      </c>
      <c r="D744" s="137">
        <v>0</v>
      </c>
      <c r="E744" s="137">
        <v>0</v>
      </c>
      <c r="F744" s="137">
        <v>0</v>
      </c>
      <c r="G744" s="138">
        <v>200000</v>
      </c>
      <c r="H744" s="139" t="s">
        <v>583</v>
      </c>
      <c r="I744" s="134" t="s">
        <v>265</v>
      </c>
    </row>
    <row r="745" spans="1:9" x14ac:dyDescent="0.25">
      <c r="A745" s="134">
        <v>123</v>
      </c>
      <c r="B745" s="135">
        <v>1010000420251</v>
      </c>
      <c r="C745" s="136" t="s">
        <v>859</v>
      </c>
      <c r="D745" s="137">
        <v>0</v>
      </c>
      <c r="E745" s="137">
        <v>0</v>
      </c>
      <c r="F745" s="137">
        <v>0</v>
      </c>
      <c r="G745" s="138">
        <v>1000000</v>
      </c>
      <c r="H745" s="139" t="s">
        <v>583</v>
      </c>
      <c r="I745" s="134" t="s">
        <v>265</v>
      </c>
    </row>
    <row r="746" spans="1:9" x14ac:dyDescent="0.25">
      <c r="A746" s="134">
        <v>124</v>
      </c>
      <c r="B746" s="135">
        <v>1010000420252</v>
      </c>
      <c r="C746" s="136" t="s">
        <v>860</v>
      </c>
      <c r="D746" s="137">
        <v>0</v>
      </c>
      <c r="E746" s="137">
        <v>0</v>
      </c>
      <c r="F746" s="137">
        <v>0</v>
      </c>
      <c r="G746" s="138">
        <v>1000000</v>
      </c>
      <c r="H746" s="139" t="s">
        <v>583</v>
      </c>
      <c r="I746" s="134" t="s">
        <v>265</v>
      </c>
    </row>
    <row r="747" spans="1:9" x14ac:dyDescent="0.25">
      <c r="A747" s="129"/>
      <c r="B747" s="130">
        <v>85</v>
      </c>
      <c r="C747" s="131" t="s">
        <v>861</v>
      </c>
      <c r="D747" s="132">
        <v>0</v>
      </c>
      <c r="E747" s="132">
        <v>0</v>
      </c>
      <c r="F747" s="132">
        <v>0</v>
      </c>
      <c r="G747" s="132">
        <v>0</v>
      </c>
      <c r="H747" s="237"/>
      <c r="I747" s="237"/>
    </row>
    <row r="748" spans="1:9" x14ac:dyDescent="0.25">
      <c r="A748" s="134">
        <v>125</v>
      </c>
      <c r="B748" s="135">
        <v>1010000850101</v>
      </c>
      <c r="C748" s="136" t="s">
        <v>862</v>
      </c>
      <c r="D748" s="137">
        <v>0</v>
      </c>
      <c r="E748" s="137">
        <v>0</v>
      </c>
      <c r="F748" s="137">
        <v>0</v>
      </c>
      <c r="G748" s="137">
        <v>0</v>
      </c>
      <c r="H748" s="139" t="s">
        <v>583</v>
      </c>
      <c r="I748" s="134" t="s">
        <v>265</v>
      </c>
    </row>
    <row r="749" spans="1:9" x14ac:dyDescent="0.25">
      <c r="A749" s="134">
        <v>126</v>
      </c>
      <c r="B749" s="135">
        <v>1010000850102</v>
      </c>
      <c r="C749" s="136" t="s">
        <v>863</v>
      </c>
      <c r="D749" s="137">
        <v>0</v>
      </c>
      <c r="E749" s="137">
        <v>0</v>
      </c>
      <c r="F749" s="137">
        <v>0</v>
      </c>
      <c r="G749" s="137">
        <v>0</v>
      </c>
      <c r="H749" s="139" t="s">
        <v>583</v>
      </c>
      <c r="I749" s="134" t="s">
        <v>265</v>
      </c>
    </row>
    <row r="750" spans="1:9" x14ac:dyDescent="0.25">
      <c r="A750" s="129"/>
      <c r="B750" s="130">
        <v>232</v>
      </c>
      <c r="C750" s="131" t="s">
        <v>864</v>
      </c>
      <c r="D750" s="133">
        <v>2002000</v>
      </c>
      <c r="E750" s="132">
        <v>0</v>
      </c>
      <c r="F750" s="133">
        <v>1066414285.72</v>
      </c>
      <c r="G750" s="133">
        <v>1592700000</v>
      </c>
      <c r="H750" s="237"/>
      <c r="I750" s="237"/>
    </row>
    <row r="751" spans="1:9" x14ac:dyDescent="0.25">
      <c r="A751" s="134">
        <v>127</v>
      </c>
      <c r="B751" s="135">
        <v>1010002320101</v>
      </c>
      <c r="C751" s="136" t="s">
        <v>865</v>
      </c>
      <c r="D751" s="138">
        <v>1102000</v>
      </c>
      <c r="E751" s="137">
        <v>0</v>
      </c>
      <c r="F751" s="138">
        <v>700000</v>
      </c>
      <c r="G751" s="138">
        <v>2000000</v>
      </c>
      <c r="H751" s="139" t="s">
        <v>583</v>
      </c>
      <c r="I751" s="134" t="s">
        <v>265</v>
      </c>
    </row>
    <row r="752" spans="1:9" x14ac:dyDescent="0.25">
      <c r="A752" s="134">
        <v>128</v>
      </c>
      <c r="B752" s="135">
        <v>1010002320102</v>
      </c>
      <c r="C752" s="136" t="s">
        <v>866</v>
      </c>
      <c r="D752" s="138">
        <v>900000</v>
      </c>
      <c r="E752" s="137">
        <v>0</v>
      </c>
      <c r="F752" s="137">
        <v>0</v>
      </c>
      <c r="G752" s="138">
        <v>1000000</v>
      </c>
      <c r="H752" s="139" t="s">
        <v>583</v>
      </c>
      <c r="I752" s="134" t="s">
        <v>265</v>
      </c>
    </row>
    <row r="753" spans="1:9" x14ac:dyDescent="0.25">
      <c r="A753" s="134">
        <v>129</v>
      </c>
      <c r="B753" s="135">
        <v>1010002320105</v>
      </c>
      <c r="C753" s="136" t="s">
        <v>867</v>
      </c>
      <c r="D753" s="137">
        <v>0</v>
      </c>
      <c r="E753" s="137">
        <v>0</v>
      </c>
      <c r="F753" s="137">
        <v>0</v>
      </c>
      <c r="G753" s="137">
        <v>0</v>
      </c>
      <c r="H753" s="139" t="s">
        <v>583</v>
      </c>
      <c r="I753" s="134" t="s">
        <v>265</v>
      </c>
    </row>
    <row r="754" spans="1:9" ht="25.2" x14ac:dyDescent="0.25">
      <c r="A754" s="134">
        <v>130</v>
      </c>
      <c r="B754" s="135">
        <v>1010002320106</v>
      </c>
      <c r="C754" s="136" t="s">
        <v>868</v>
      </c>
      <c r="D754" s="137">
        <v>0</v>
      </c>
      <c r="E754" s="137">
        <v>0</v>
      </c>
      <c r="F754" s="138">
        <v>500000000</v>
      </c>
      <c r="G754" s="138">
        <v>995400000</v>
      </c>
      <c r="H754" s="139" t="s">
        <v>583</v>
      </c>
      <c r="I754" s="134" t="s">
        <v>265</v>
      </c>
    </row>
    <row r="755" spans="1:9" x14ac:dyDescent="0.25">
      <c r="A755" s="134">
        <v>131</v>
      </c>
      <c r="B755" s="135">
        <v>1010002320107</v>
      </c>
      <c r="C755" s="136" t="s">
        <v>869</v>
      </c>
      <c r="D755" s="137">
        <v>0</v>
      </c>
      <c r="E755" s="137">
        <v>0</v>
      </c>
      <c r="F755" s="138">
        <v>514285714.29000002</v>
      </c>
      <c r="G755" s="138">
        <v>514300000</v>
      </c>
      <c r="H755" s="139" t="s">
        <v>583</v>
      </c>
      <c r="I755" s="134" t="s">
        <v>265</v>
      </c>
    </row>
    <row r="756" spans="1:9" x14ac:dyDescent="0.25">
      <c r="A756" s="134">
        <v>132</v>
      </c>
      <c r="B756" s="135">
        <v>1010002320108</v>
      </c>
      <c r="C756" s="136" t="s">
        <v>870</v>
      </c>
      <c r="D756" s="137">
        <v>0</v>
      </c>
      <c r="E756" s="137">
        <v>0</v>
      </c>
      <c r="F756" s="138">
        <v>51428571.43</v>
      </c>
      <c r="G756" s="138">
        <v>80000000</v>
      </c>
      <c r="H756" s="139" t="s">
        <v>583</v>
      </c>
      <c r="I756" s="134" t="s">
        <v>265</v>
      </c>
    </row>
    <row r="757" spans="1:9" x14ac:dyDescent="0.25">
      <c r="A757" s="129"/>
      <c r="B757" s="130">
        <v>429</v>
      </c>
      <c r="C757" s="131" t="s">
        <v>871</v>
      </c>
      <c r="D757" s="133">
        <v>5000000</v>
      </c>
      <c r="E757" s="132">
        <v>0</v>
      </c>
      <c r="F757" s="132">
        <v>0</v>
      </c>
      <c r="G757" s="132">
        <v>0</v>
      </c>
      <c r="H757" s="237"/>
      <c r="I757" s="237"/>
    </row>
    <row r="758" spans="1:9" x14ac:dyDescent="0.25">
      <c r="A758" s="134">
        <v>133</v>
      </c>
      <c r="B758" s="135">
        <v>1010004290101</v>
      </c>
      <c r="C758" s="136" t="s">
        <v>395</v>
      </c>
      <c r="D758" s="137">
        <v>0</v>
      </c>
      <c r="E758" s="137">
        <v>0</v>
      </c>
      <c r="F758" s="137">
        <v>0</v>
      </c>
      <c r="G758" s="137">
        <v>0</v>
      </c>
      <c r="H758" s="139" t="s">
        <v>583</v>
      </c>
      <c r="I758" s="134" t="s">
        <v>265</v>
      </c>
    </row>
    <row r="759" spans="1:9" x14ac:dyDescent="0.25">
      <c r="A759" s="134">
        <v>134</v>
      </c>
      <c r="B759" s="135">
        <v>1010004290102</v>
      </c>
      <c r="C759" s="136" t="s">
        <v>872</v>
      </c>
      <c r="D759" s="137">
        <v>0</v>
      </c>
      <c r="E759" s="137">
        <v>0</v>
      </c>
      <c r="F759" s="137">
        <v>0</v>
      </c>
      <c r="G759" s="137">
        <v>0</v>
      </c>
      <c r="H759" s="139" t="s">
        <v>583</v>
      </c>
      <c r="I759" s="134" t="s">
        <v>265</v>
      </c>
    </row>
    <row r="760" spans="1:9" x14ac:dyDescent="0.25">
      <c r="A760" s="134">
        <v>135</v>
      </c>
      <c r="B760" s="135">
        <v>1010004290103</v>
      </c>
      <c r="C760" s="136" t="s">
        <v>873</v>
      </c>
      <c r="D760" s="137">
        <v>0</v>
      </c>
      <c r="E760" s="137">
        <v>0</v>
      </c>
      <c r="F760" s="137">
        <v>0</v>
      </c>
      <c r="G760" s="137">
        <v>0</v>
      </c>
      <c r="H760" s="139" t="s">
        <v>583</v>
      </c>
      <c r="I760" s="134" t="s">
        <v>265</v>
      </c>
    </row>
    <row r="761" spans="1:9" x14ac:dyDescent="0.25">
      <c r="A761" s="134">
        <v>136</v>
      </c>
      <c r="B761" s="135">
        <v>1010004290104</v>
      </c>
      <c r="C761" s="136" t="s">
        <v>874</v>
      </c>
      <c r="D761" s="137">
        <v>0</v>
      </c>
      <c r="E761" s="137">
        <v>0</v>
      </c>
      <c r="F761" s="137">
        <v>0</v>
      </c>
      <c r="G761" s="137">
        <v>0</v>
      </c>
      <c r="H761" s="139" t="s">
        <v>583</v>
      </c>
      <c r="I761" s="134" t="s">
        <v>265</v>
      </c>
    </row>
    <row r="762" spans="1:9" x14ac:dyDescent="0.25">
      <c r="A762" s="134">
        <v>137</v>
      </c>
      <c r="B762" s="135">
        <v>1010004290105</v>
      </c>
      <c r="C762" s="136" t="s">
        <v>402</v>
      </c>
      <c r="D762" s="137">
        <v>0</v>
      </c>
      <c r="E762" s="137">
        <v>0</v>
      </c>
      <c r="F762" s="137">
        <v>0</v>
      </c>
      <c r="G762" s="137">
        <v>0</v>
      </c>
      <c r="H762" s="139" t="s">
        <v>583</v>
      </c>
      <c r="I762" s="134" t="s">
        <v>265</v>
      </c>
    </row>
    <row r="763" spans="1:9" x14ac:dyDescent="0.25">
      <c r="A763" s="134">
        <v>138</v>
      </c>
      <c r="B763" s="135">
        <v>1010004290106</v>
      </c>
      <c r="C763" s="136" t="s">
        <v>396</v>
      </c>
      <c r="D763" s="137">
        <v>0</v>
      </c>
      <c r="E763" s="137">
        <v>0</v>
      </c>
      <c r="F763" s="137">
        <v>0</v>
      </c>
      <c r="G763" s="137">
        <v>0</v>
      </c>
      <c r="H763" s="139" t="s">
        <v>583</v>
      </c>
      <c r="I763" s="134" t="s">
        <v>265</v>
      </c>
    </row>
    <row r="764" spans="1:9" x14ac:dyDescent="0.25">
      <c r="A764" s="134">
        <v>139</v>
      </c>
      <c r="B764" s="135">
        <v>1010004290107</v>
      </c>
      <c r="C764" s="136" t="s">
        <v>392</v>
      </c>
      <c r="D764" s="138">
        <v>5000000</v>
      </c>
      <c r="E764" s="137">
        <v>0</v>
      </c>
      <c r="F764" s="137">
        <v>0</v>
      </c>
      <c r="G764" s="137">
        <v>0</v>
      </c>
      <c r="H764" s="139" t="s">
        <v>583</v>
      </c>
      <c r="I764" s="134" t="s">
        <v>265</v>
      </c>
    </row>
    <row r="765" spans="1:9" x14ac:dyDescent="0.25">
      <c r="A765" s="233" t="s">
        <v>12</v>
      </c>
      <c r="B765" s="233"/>
      <c r="C765" s="233"/>
      <c r="D765" s="140">
        <v>70397000</v>
      </c>
      <c r="E765" s="140">
        <v>5764000</v>
      </c>
      <c r="F765" s="140">
        <v>1847714285.72</v>
      </c>
      <c r="G765" s="140">
        <v>2369700000</v>
      </c>
      <c r="H765" s="240"/>
      <c r="I765" s="240"/>
    </row>
    <row r="766" spans="1:9" x14ac:dyDescent="0.25">
      <c r="A766" s="128"/>
      <c r="B766" s="238" t="s">
        <v>301</v>
      </c>
      <c r="C766" s="238"/>
      <c r="D766" s="238"/>
      <c r="E766" s="238"/>
      <c r="F766" s="238"/>
      <c r="G766" s="238"/>
      <c r="H766" s="238"/>
      <c r="I766" s="238"/>
    </row>
    <row r="767" spans="1:9" x14ac:dyDescent="0.25">
      <c r="A767" s="233" t="s">
        <v>12</v>
      </c>
      <c r="B767" s="233"/>
      <c r="C767" s="233"/>
      <c r="D767" s="233"/>
      <c r="E767" s="233"/>
      <c r="F767" s="233"/>
      <c r="G767" s="141">
        <v>0</v>
      </c>
      <c r="H767" s="236"/>
      <c r="I767" s="236"/>
    </row>
    <row r="768" spans="1:9" x14ac:dyDescent="0.25">
      <c r="A768" s="233" t="s">
        <v>302</v>
      </c>
      <c r="B768" s="233"/>
      <c r="C768" s="233"/>
      <c r="D768" s="133">
        <v>70397000</v>
      </c>
      <c r="E768" s="133">
        <v>5764000</v>
      </c>
      <c r="F768" s="133">
        <v>1847714285.72</v>
      </c>
      <c r="G768" s="133">
        <v>2369700000</v>
      </c>
      <c r="H768" s="236"/>
      <c r="I768" s="236"/>
    </row>
    <row r="769" spans="1:9" x14ac:dyDescent="0.25">
      <c r="A769" s="127">
        <v>32</v>
      </c>
      <c r="B769" s="237" t="s">
        <v>875</v>
      </c>
      <c r="C769" s="237"/>
      <c r="D769" s="237"/>
      <c r="E769" s="237"/>
      <c r="F769" s="237"/>
      <c r="G769" s="237"/>
      <c r="H769" s="237"/>
      <c r="I769" s="237"/>
    </row>
    <row r="770" spans="1:9" x14ac:dyDescent="0.25">
      <c r="A770" s="128"/>
      <c r="B770" s="238" t="s">
        <v>261</v>
      </c>
      <c r="C770" s="238"/>
      <c r="D770" s="238"/>
      <c r="E770" s="238"/>
      <c r="F770" s="238"/>
      <c r="G770" s="238"/>
      <c r="H770" s="238"/>
      <c r="I770" s="238"/>
    </row>
    <row r="771" spans="1:9" x14ac:dyDescent="0.25">
      <c r="A771" s="129"/>
      <c r="B771" s="130">
        <v>15</v>
      </c>
      <c r="C771" s="131" t="s">
        <v>876</v>
      </c>
      <c r="D771" s="133">
        <v>6716000</v>
      </c>
      <c r="E771" s="133">
        <v>6335000</v>
      </c>
      <c r="F771" s="133">
        <v>25650000</v>
      </c>
      <c r="G771" s="133">
        <v>30700000</v>
      </c>
      <c r="H771" s="237"/>
      <c r="I771" s="237"/>
    </row>
    <row r="772" spans="1:9" x14ac:dyDescent="0.25">
      <c r="A772" s="134">
        <v>1</v>
      </c>
      <c r="B772" s="135">
        <v>1010000150209</v>
      </c>
      <c r="C772" s="136" t="s">
        <v>877</v>
      </c>
      <c r="D772" s="137">
        <v>0</v>
      </c>
      <c r="E772" s="137">
        <v>0</v>
      </c>
      <c r="F772" s="137">
        <v>0</v>
      </c>
      <c r="G772" s="137">
        <v>0</v>
      </c>
      <c r="H772" s="134" t="s">
        <v>258</v>
      </c>
      <c r="I772" s="134"/>
    </row>
    <row r="773" spans="1:9" x14ac:dyDescent="0.25">
      <c r="A773" s="134">
        <v>2</v>
      </c>
      <c r="B773" s="135">
        <v>1010000150210</v>
      </c>
      <c r="C773" s="136" t="s">
        <v>878</v>
      </c>
      <c r="D773" s="137">
        <v>0</v>
      </c>
      <c r="E773" s="137">
        <v>0</v>
      </c>
      <c r="F773" s="137">
        <v>0</v>
      </c>
      <c r="G773" s="137">
        <v>0</v>
      </c>
      <c r="H773" s="134" t="s">
        <v>258</v>
      </c>
      <c r="I773" s="134"/>
    </row>
    <row r="774" spans="1:9" x14ac:dyDescent="0.25">
      <c r="A774" s="134">
        <v>3</v>
      </c>
      <c r="B774" s="135">
        <v>1010000150211</v>
      </c>
      <c r="C774" s="136" t="s">
        <v>879</v>
      </c>
      <c r="D774" s="137">
        <v>0</v>
      </c>
      <c r="E774" s="137">
        <v>0</v>
      </c>
      <c r="F774" s="137">
        <v>0</v>
      </c>
      <c r="G774" s="137">
        <v>0</v>
      </c>
      <c r="H774" s="134" t="s">
        <v>258</v>
      </c>
      <c r="I774" s="134"/>
    </row>
    <row r="775" spans="1:9" x14ac:dyDescent="0.25">
      <c r="A775" s="134">
        <v>4</v>
      </c>
      <c r="B775" s="135">
        <v>1010000150212</v>
      </c>
      <c r="C775" s="136" t="s">
        <v>880</v>
      </c>
      <c r="D775" s="137">
        <v>0</v>
      </c>
      <c r="E775" s="137">
        <v>0</v>
      </c>
      <c r="F775" s="138">
        <v>1000000</v>
      </c>
      <c r="G775" s="138">
        <v>800000</v>
      </c>
      <c r="H775" s="134" t="s">
        <v>258</v>
      </c>
      <c r="I775" s="134"/>
    </row>
    <row r="776" spans="1:9" ht="25.2" x14ac:dyDescent="0.25">
      <c r="A776" s="134">
        <v>5</v>
      </c>
      <c r="B776" s="135">
        <v>1010000150207</v>
      </c>
      <c r="C776" s="136" t="s">
        <v>881</v>
      </c>
      <c r="D776" s="137">
        <v>0</v>
      </c>
      <c r="E776" s="137">
        <v>0</v>
      </c>
      <c r="F776" s="138">
        <v>1500000</v>
      </c>
      <c r="G776" s="138">
        <v>1500000</v>
      </c>
      <c r="H776" s="134" t="s">
        <v>258</v>
      </c>
      <c r="I776" s="134"/>
    </row>
    <row r="777" spans="1:9" x14ac:dyDescent="0.25">
      <c r="A777" s="134">
        <v>6</v>
      </c>
      <c r="B777" s="135">
        <v>1010000150213</v>
      </c>
      <c r="C777" s="136" t="s">
        <v>882</v>
      </c>
      <c r="D777" s="137">
        <v>0</v>
      </c>
      <c r="E777" s="138">
        <v>750000</v>
      </c>
      <c r="F777" s="138">
        <v>2000000</v>
      </c>
      <c r="G777" s="138">
        <v>2000000</v>
      </c>
      <c r="H777" s="134" t="s">
        <v>258</v>
      </c>
      <c r="I777" s="134"/>
    </row>
    <row r="778" spans="1:9" ht="25.2" x14ac:dyDescent="0.25">
      <c r="A778" s="134">
        <v>7</v>
      </c>
      <c r="B778" s="135">
        <v>1010000150214</v>
      </c>
      <c r="C778" s="136" t="s">
        <v>883</v>
      </c>
      <c r="D778" s="138">
        <v>1032000</v>
      </c>
      <c r="E778" s="137">
        <v>0</v>
      </c>
      <c r="F778" s="137">
        <v>0</v>
      </c>
      <c r="G778" s="138">
        <v>2000000</v>
      </c>
      <c r="H778" s="134" t="s">
        <v>258</v>
      </c>
      <c r="I778" s="134"/>
    </row>
    <row r="779" spans="1:9" x14ac:dyDescent="0.25">
      <c r="A779" s="134">
        <v>8</v>
      </c>
      <c r="B779" s="135">
        <v>1010000150215</v>
      </c>
      <c r="C779" s="136" t="s">
        <v>884</v>
      </c>
      <c r="D779" s="137">
        <v>0</v>
      </c>
      <c r="E779" s="137">
        <v>0</v>
      </c>
      <c r="F779" s="138">
        <v>600000</v>
      </c>
      <c r="G779" s="138">
        <v>750000</v>
      </c>
      <c r="H779" s="134" t="s">
        <v>258</v>
      </c>
      <c r="I779" s="134"/>
    </row>
    <row r="780" spans="1:9" ht="25.2" x14ac:dyDescent="0.25">
      <c r="A780" s="134">
        <v>9</v>
      </c>
      <c r="B780" s="135">
        <v>1010000150216</v>
      </c>
      <c r="C780" s="136" t="s">
        <v>885</v>
      </c>
      <c r="D780" s="137">
        <v>0</v>
      </c>
      <c r="E780" s="137">
        <v>0</v>
      </c>
      <c r="F780" s="138">
        <v>2000000</v>
      </c>
      <c r="G780" s="138">
        <v>2000000</v>
      </c>
      <c r="H780" s="134" t="s">
        <v>258</v>
      </c>
      <c r="I780" s="134"/>
    </row>
    <row r="781" spans="1:9" x14ac:dyDescent="0.25">
      <c r="A781" s="134">
        <v>10</v>
      </c>
      <c r="B781" s="135">
        <v>1010000150217</v>
      </c>
      <c r="C781" s="136" t="s">
        <v>886</v>
      </c>
      <c r="D781" s="138">
        <v>230000</v>
      </c>
      <c r="E781" s="137">
        <v>0</v>
      </c>
      <c r="F781" s="138">
        <v>500000</v>
      </c>
      <c r="G781" s="138">
        <v>750000</v>
      </c>
      <c r="H781" s="134" t="s">
        <v>258</v>
      </c>
      <c r="I781" s="134"/>
    </row>
    <row r="782" spans="1:9" x14ac:dyDescent="0.25">
      <c r="A782" s="134">
        <v>11</v>
      </c>
      <c r="B782" s="135">
        <v>1010000150218</v>
      </c>
      <c r="C782" s="136" t="s">
        <v>887</v>
      </c>
      <c r="D782" s="137">
        <v>0</v>
      </c>
      <c r="E782" s="137">
        <v>0</v>
      </c>
      <c r="F782" s="138">
        <v>500000</v>
      </c>
      <c r="G782" s="138">
        <v>700000</v>
      </c>
      <c r="H782" s="134" t="s">
        <v>258</v>
      </c>
      <c r="I782" s="134"/>
    </row>
    <row r="783" spans="1:9" x14ac:dyDescent="0.25">
      <c r="A783" s="134">
        <v>12</v>
      </c>
      <c r="B783" s="135">
        <v>1010000150230</v>
      </c>
      <c r="C783" s="136" t="s">
        <v>888</v>
      </c>
      <c r="D783" s="137">
        <v>0</v>
      </c>
      <c r="E783" s="137">
        <v>0</v>
      </c>
      <c r="F783" s="138">
        <v>500000</v>
      </c>
      <c r="G783" s="137">
        <v>0</v>
      </c>
      <c r="H783" s="134" t="s">
        <v>258</v>
      </c>
      <c r="I783" s="134"/>
    </row>
    <row r="784" spans="1:9" ht="25.2" x14ac:dyDescent="0.25">
      <c r="A784" s="134">
        <v>13</v>
      </c>
      <c r="B784" s="135">
        <v>1010000150225</v>
      </c>
      <c r="C784" s="136" t="s">
        <v>889</v>
      </c>
      <c r="D784" s="137">
        <v>0</v>
      </c>
      <c r="E784" s="137">
        <v>0</v>
      </c>
      <c r="F784" s="137">
        <v>0</v>
      </c>
      <c r="G784" s="137">
        <v>0</v>
      </c>
      <c r="H784" s="134" t="s">
        <v>258</v>
      </c>
      <c r="I784" s="134"/>
    </row>
    <row r="785" spans="1:9" x14ac:dyDescent="0.25">
      <c r="A785" s="134">
        <v>14</v>
      </c>
      <c r="B785" s="135">
        <v>1010000150220</v>
      </c>
      <c r="C785" s="136" t="s">
        <v>890</v>
      </c>
      <c r="D785" s="138">
        <v>750000</v>
      </c>
      <c r="E785" s="137">
        <v>0</v>
      </c>
      <c r="F785" s="137">
        <v>0</v>
      </c>
      <c r="G785" s="138">
        <v>500000</v>
      </c>
      <c r="H785" s="134" t="s">
        <v>258</v>
      </c>
      <c r="I785" s="134"/>
    </row>
    <row r="786" spans="1:9" x14ac:dyDescent="0.25">
      <c r="A786" s="134">
        <v>15</v>
      </c>
      <c r="B786" s="135">
        <v>1010000150221</v>
      </c>
      <c r="C786" s="136" t="s">
        <v>891</v>
      </c>
      <c r="D786" s="137">
        <v>0</v>
      </c>
      <c r="E786" s="137">
        <v>0</v>
      </c>
      <c r="F786" s="137">
        <v>0</v>
      </c>
      <c r="G786" s="137">
        <v>0</v>
      </c>
      <c r="H786" s="134" t="s">
        <v>258</v>
      </c>
      <c r="I786" s="134"/>
    </row>
    <row r="787" spans="1:9" ht="25.2" x14ac:dyDescent="0.25">
      <c r="A787" s="134">
        <v>16</v>
      </c>
      <c r="B787" s="135">
        <v>1010000150222</v>
      </c>
      <c r="C787" s="136" t="s">
        <v>892</v>
      </c>
      <c r="D787" s="137">
        <v>0</v>
      </c>
      <c r="E787" s="137">
        <v>0</v>
      </c>
      <c r="F787" s="138">
        <v>1000000</v>
      </c>
      <c r="G787" s="138">
        <v>1000000</v>
      </c>
      <c r="H787" s="134" t="s">
        <v>258</v>
      </c>
      <c r="I787" s="134"/>
    </row>
    <row r="788" spans="1:9" x14ac:dyDescent="0.25">
      <c r="A788" s="134">
        <v>17</v>
      </c>
      <c r="B788" s="135">
        <v>1010000150223</v>
      </c>
      <c r="C788" s="136" t="s">
        <v>893</v>
      </c>
      <c r="D788" s="137">
        <v>0</v>
      </c>
      <c r="E788" s="137">
        <v>0</v>
      </c>
      <c r="F788" s="137">
        <v>0</v>
      </c>
      <c r="G788" s="137">
        <v>0</v>
      </c>
      <c r="H788" s="134" t="s">
        <v>258</v>
      </c>
      <c r="I788" s="134"/>
    </row>
    <row r="789" spans="1:9" x14ac:dyDescent="0.25">
      <c r="A789" s="134">
        <v>18</v>
      </c>
      <c r="B789" s="135">
        <v>1010000150201</v>
      </c>
      <c r="C789" s="136" t="s">
        <v>894</v>
      </c>
      <c r="D789" s="137">
        <v>0</v>
      </c>
      <c r="E789" s="137">
        <v>0</v>
      </c>
      <c r="F789" s="138">
        <v>1300000</v>
      </c>
      <c r="G789" s="138">
        <v>1800000</v>
      </c>
      <c r="H789" s="139" t="s">
        <v>583</v>
      </c>
      <c r="I789" s="134" t="s">
        <v>265</v>
      </c>
    </row>
    <row r="790" spans="1:9" x14ac:dyDescent="0.25">
      <c r="A790" s="134">
        <v>19</v>
      </c>
      <c r="B790" s="135">
        <v>1010000150202</v>
      </c>
      <c r="C790" s="136" t="s">
        <v>895</v>
      </c>
      <c r="D790" s="137">
        <v>0</v>
      </c>
      <c r="E790" s="138">
        <v>500000</v>
      </c>
      <c r="F790" s="138">
        <v>1500000</v>
      </c>
      <c r="G790" s="138">
        <v>1500000</v>
      </c>
      <c r="H790" s="139" t="s">
        <v>583</v>
      </c>
      <c r="I790" s="134" t="s">
        <v>265</v>
      </c>
    </row>
    <row r="791" spans="1:9" x14ac:dyDescent="0.25">
      <c r="A791" s="134">
        <v>20</v>
      </c>
      <c r="B791" s="135">
        <v>1010000150203</v>
      </c>
      <c r="C791" s="136" t="s">
        <v>896</v>
      </c>
      <c r="D791" s="138">
        <v>800000</v>
      </c>
      <c r="E791" s="138">
        <v>1235000</v>
      </c>
      <c r="F791" s="138">
        <v>3000000</v>
      </c>
      <c r="G791" s="138">
        <v>3000000</v>
      </c>
      <c r="H791" s="139" t="s">
        <v>583</v>
      </c>
      <c r="I791" s="134" t="s">
        <v>265</v>
      </c>
    </row>
    <row r="792" spans="1:9" x14ac:dyDescent="0.25">
      <c r="A792" s="134">
        <v>21</v>
      </c>
      <c r="B792" s="135">
        <v>1010000150204</v>
      </c>
      <c r="C792" s="136" t="s">
        <v>897</v>
      </c>
      <c r="D792" s="138">
        <v>400000</v>
      </c>
      <c r="E792" s="137">
        <v>0</v>
      </c>
      <c r="F792" s="137">
        <v>0</v>
      </c>
      <c r="G792" s="137">
        <v>0</v>
      </c>
      <c r="H792" s="139" t="s">
        <v>583</v>
      </c>
      <c r="I792" s="134" t="s">
        <v>265</v>
      </c>
    </row>
    <row r="793" spans="1:9" x14ac:dyDescent="0.25">
      <c r="A793" s="134">
        <v>22</v>
      </c>
      <c r="B793" s="135">
        <v>1010000150205</v>
      </c>
      <c r="C793" s="136" t="s">
        <v>898</v>
      </c>
      <c r="D793" s="137">
        <v>0</v>
      </c>
      <c r="E793" s="137">
        <v>0</v>
      </c>
      <c r="F793" s="138">
        <v>1000000</v>
      </c>
      <c r="G793" s="137">
        <v>0</v>
      </c>
      <c r="H793" s="139" t="s">
        <v>583</v>
      </c>
      <c r="I793" s="134" t="s">
        <v>265</v>
      </c>
    </row>
    <row r="794" spans="1:9" ht="25.2" x14ac:dyDescent="0.25">
      <c r="A794" s="134">
        <v>23</v>
      </c>
      <c r="B794" s="135">
        <v>1010000150206</v>
      </c>
      <c r="C794" s="136" t="s">
        <v>899</v>
      </c>
      <c r="D794" s="138">
        <v>3370000</v>
      </c>
      <c r="E794" s="138">
        <v>800000</v>
      </c>
      <c r="F794" s="138">
        <v>1500000</v>
      </c>
      <c r="G794" s="138">
        <v>2000000</v>
      </c>
      <c r="H794" s="139" t="s">
        <v>583</v>
      </c>
      <c r="I794" s="134" t="s">
        <v>265</v>
      </c>
    </row>
    <row r="795" spans="1:9" x14ac:dyDescent="0.25">
      <c r="A795" s="134">
        <v>24</v>
      </c>
      <c r="B795" s="135">
        <v>1010000150224</v>
      </c>
      <c r="C795" s="136" t="s">
        <v>900</v>
      </c>
      <c r="D795" s="137">
        <v>0</v>
      </c>
      <c r="E795" s="137">
        <v>0</v>
      </c>
      <c r="F795" s="138">
        <v>750000</v>
      </c>
      <c r="G795" s="138">
        <v>800000</v>
      </c>
      <c r="H795" s="134" t="s">
        <v>258</v>
      </c>
      <c r="I795" s="134"/>
    </row>
    <row r="796" spans="1:9" x14ac:dyDescent="0.25">
      <c r="A796" s="134">
        <v>25</v>
      </c>
      <c r="B796" s="135">
        <v>1010000150208</v>
      </c>
      <c r="C796" s="136" t="s">
        <v>901</v>
      </c>
      <c r="D796" s="137">
        <v>0</v>
      </c>
      <c r="E796" s="137">
        <v>0</v>
      </c>
      <c r="F796" s="138">
        <v>500000</v>
      </c>
      <c r="G796" s="138">
        <v>1000000</v>
      </c>
      <c r="H796" s="139" t="s">
        <v>583</v>
      </c>
      <c r="I796" s="134" t="s">
        <v>265</v>
      </c>
    </row>
    <row r="797" spans="1:9" ht="25.2" x14ac:dyDescent="0.25">
      <c r="A797" s="134">
        <v>26</v>
      </c>
      <c r="B797" s="135">
        <v>1010000150219</v>
      </c>
      <c r="C797" s="136" t="s">
        <v>889</v>
      </c>
      <c r="D797" s="137">
        <v>0</v>
      </c>
      <c r="E797" s="137">
        <v>0</v>
      </c>
      <c r="F797" s="138">
        <v>500000</v>
      </c>
      <c r="G797" s="137">
        <v>0</v>
      </c>
      <c r="H797" s="134" t="s">
        <v>258</v>
      </c>
      <c r="I797" s="134"/>
    </row>
    <row r="798" spans="1:9" x14ac:dyDescent="0.25">
      <c r="A798" s="134">
        <v>27</v>
      </c>
      <c r="B798" s="135">
        <v>1010000150226</v>
      </c>
      <c r="C798" s="136" t="s">
        <v>902</v>
      </c>
      <c r="D798" s="137">
        <v>0</v>
      </c>
      <c r="E798" s="137">
        <v>0</v>
      </c>
      <c r="F798" s="137">
        <v>0</v>
      </c>
      <c r="G798" s="138">
        <v>600000</v>
      </c>
      <c r="H798" s="134" t="s">
        <v>258</v>
      </c>
      <c r="I798" s="134"/>
    </row>
    <row r="799" spans="1:9" x14ac:dyDescent="0.25">
      <c r="A799" s="134">
        <v>28</v>
      </c>
      <c r="B799" s="135">
        <v>1010000150227</v>
      </c>
      <c r="C799" s="136" t="s">
        <v>876</v>
      </c>
      <c r="D799" s="138">
        <v>134000</v>
      </c>
      <c r="E799" s="138">
        <v>1400000</v>
      </c>
      <c r="F799" s="138">
        <v>3000000</v>
      </c>
      <c r="G799" s="138">
        <v>5000000</v>
      </c>
      <c r="H799" s="134" t="s">
        <v>258</v>
      </c>
      <c r="I799" s="134"/>
    </row>
    <row r="800" spans="1:9" ht="25.2" x14ac:dyDescent="0.25">
      <c r="A800" s="134">
        <v>29</v>
      </c>
      <c r="B800" s="135">
        <v>1010000150228</v>
      </c>
      <c r="C800" s="136" t="s">
        <v>903</v>
      </c>
      <c r="D800" s="137">
        <v>0</v>
      </c>
      <c r="E800" s="137">
        <v>0</v>
      </c>
      <c r="F800" s="137">
        <v>0</v>
      </c>
      <c r="G800" s="137">
        <v>0</v>
      </c>
      <c r="H800" s="134" t="s">
        <v>258</v>
      </c>
      <c r="I800" s="134"/>
    </row>
    <row r="801" spans="1:9" x14ac:dyDescent="0.25">
      <c r="A801" s="134">
        <v>30</v>
      </c>
      <c r="B801" s="135">
        <v>1010000150266</v>
      </c>
      <c r="C801" s="136" t="s">
        <v>904</v>
      </c>
      <c r="D801" s="137">
        <v>0</v>
      </c>
      <c r="E801" s="138">
        <v>1650000</v>
      </c>
      <c r="F801" s="138">
        <v>3000000</v>
      </c>
      <c r="G801" s="138">
        <v>3000000</v>
      </c>
      <c r="H801" s="139" t="s">
        <v>583</v>
      </c>
      <c r="I801" s="134" t="s">
        <v>265</v>
      </c>
    </row>
    <row r="802" spans="1:9" x14ac:dyDescent="0.25">
      <c r="A802" s="129"/>
      <c r="B802" s="130">
        <v>16</v>
      </c>
      <c r="C802" s="131" t="s">
        <v>905</v>
      </c>
      <c r="D802" s="133">
        <v>980000</v>
      </c>
      <c r="E802" s="133">
        <v>837000</v>
      </c>
      <c r="F802" s="133">
        <v>3000000</v>
      </c>
      <c r="G802" s="133">
        <v>3000000</v>
      </c>
      <c r="H802" s="237"/>
      <c r="I802" s="237"/>
    </row>
    <row r="803" spans="1:9" x14ac:dyDescent="0.25">
      <c r="A803" s="134">
        <v>31</v>
      </c>
      <c r="B803" s="135">
        <v>1010000160201</v>
      </c>
      <c r="C803" s="136" t="s">
        <v>906</v>
      </c>
      <c r="D803" s="138">
        <v>980000</v>
      </c>
      <c r="E803" s="138">
        <v>837000</v>
      </c>
      <c r="F803" s="138">
        <v>3000000</v>
      </c>
      <c r="G803" s="138">
        <v>3000000</v>
      </c>
      <c r="H803" s="139" t="s">
        <v>583</v>
      </c>
      <c r="I803" s="134" t="s">
        <v>265</v>
      </c>
    </row>
    <row r="804" spans="1:9" x14ac:dyDescent="0.25">
      <c r="A804" s="129"/>
      <c r="B804" s="130">
        <v>203</v>
      </c>
      <c r="C804" s="131" t="s">
        <v>907</v>
      </c>
      <c r="D804" s="133">
        <v>6710000</v>
      </c>
      <c r="E804" s="133">
        <v>2531900</v>
      </c>
      <c r="F804" s="133">
        <v>10450000</v>
      </c>
      <c r="G804" s="133">
        <v>14400000</v>
      </c>
      <c r="H804" s="237"/>
      <c r="I804" s="237"/>
    </row>
    <row r="805" spans="1:9" x14ac:dyDescent="0.25">
      <c r="A805" s="134">
        <v>32</v>
      </c>
      <c r="B805" s="135">
        <v>1010002030201</v>
      </c>
      <c r="C805" s="136" t="s">
        <v>908</v>
      </c>
      <c r="D805" s="138">
        <v>1900000</v>
      </c>
      <c r="E805" s="137">
        <v>0</v>
      </c>
      <c r="F805" s="138">
        <v>1700000</v>
      </c>
      <c r="G805" s="138">
        <v>1700000</v>
      </c>
      <c r="H805" s="134" t="s">
        <v>258</v>
      </c>
      <c r="I805" s="134"/>
    </row>
    <row r="806" spans="1:9" ht="25.2" x14ac:dyDescent="0.25">
      <c r="A806" s="134">
        <v>33</v>
      </c>
      <c r="B806" s="135">
        <v>1010002030202</v>
      </c>
      <c r="C806" s="136" t="s">
        <v>909</v>
      </c>
      <c r="D806" s="138">
        <v>990000</v>
      </c>
      <c r="E806" s="138">
        <v>500000</v>
      </c>
      <c r="F806" s="138">
        <v>500000</v>
      </c>
      <c r="G806" s="138">
        <v>900000</v>
      </c>
      <c r="H806" s="134" t="s">
        <v>258</v>
      </c>
      <c r="I806" s="134"/>
    </row>
    <row r="807" spans="1:9" ht="25.2" x14ac:dyDescent="0.25">
      <c r="A807" s="134">
        <v>34</v>
      </c>
      <c r="B807" s="135">
        <v>1010002030203</v>
      </c>
      <c r="C807" s="136" t="s">
        <v>910</v>
      </c>
      <c r="D807" s="137">
        <v>0</v>
      </c>
      <c r="E807" s="137">
        <v>0</v>
      </c>
      <c r="F807" s="138">
        <v>1500000</v>
      </c>
      <c r="G807" s="138">
        <v>1500000</v>
      </c>
      <c r="H807" s="134" t="s">
        <v>258</v>
      </c>
      <c r="I807" s="134"/>
    </row>
    <row r="808" spans="1:9" x14ac:dyDescent="0.25">
      <c r="A808" s="134">
        <v>35</v>
      </c>
      <c r="B808" s="135">
        <v>1010002030204</v>
      </c>
      <c r="C808" s="136" t="s">
        <v>911</v>
      </c>
      <c r="D808" s="138">
        <v>570000</v>
      </c>
      <c r="E808" s="138">
        <v>431900</v>
      </c>
      <c r="F808" s="138">
        <v>750000</v>
      </c>
      <c r="G808" s="138">
        <v>800000</v>
      </c>
      <c r="H808" s="134" t="s">
        <v>258</v>
      </c>
      <c r="I808" s="134"/>
    </row>
    <row r="809" spans="1:9" x14ac:dyDescent="0.25">
      <c r="A809" s="134">
        <v>36</v>
      </c>
      <c r="B809" s="135">
        <v>1010002030205</v>
      </c>
      <c r="C809" s="136" t="s">
        <v>912</v>
      </c>
      <c r="D809" s="138">
        <v>950000</v>
      </c>
      <c r="E809" s="137">
        <v>0</v>
      </c>
      <c r="F809" s="137">
        <v>0</v>
      </c>
      <c r="G809" s="138">
        <v>500000</v>
      </c>
      <c r="H809" s="134" t="s">
        <v>258</v>
      </c>
      <c r="I809" s="134"/>
    </row>
    <row r="810" spans="1:9" x14ac:dyDescent="0.25">
      <c r="A810" s="134">
        <v>37</v>
      </c>
      <c r="B810" s="135">
        <v>1010002030206</v>
      </c>
      <c r="C810" s="136" t="s">
        <v>913</v>
      </c>
      <c r="D810" s="137">
        <v>0</v>
      </c>
      <c r="E810" s="137">
        <v>0</v>
      </c>
      <c r="F810" s="137">
        <v>0</v>
      </c>
      <c r="G810" s="138">
        <v>2000000</v>
      </c>
      <c r="H810" s="134" t="s">
        <v>258</v>
      </c>
      <c r="I810" s="134"/>
    </row>
    <row r="811" spans="1:9" x14ac:dyDescent="0.25">
      <c r="A811" s="134">
        <v>38</v>
      </c>
      <c r="B811" s="135">
        <v>1010002030207</v>
      </c>
      <c r="C811" s="136" t="s">
        <v>914</v>
      </c>
      <c r="D811" s="138">
        <v>800000</v>
      </c>
      <c r="E811" s="137">
        <v>0</v>
      </c>
      <c r="F811" s="137">
        <v>0</v>
      </c>
      <c r="G811" s="137">
        <v>0</v>
      </c>
      <c r="H811" s="134" t="s">
        <v>258</v>
      </c>
      <c r="I811" s="134"/>
    </row>
    <row r="812" spans="1:9" x14ac:dyDescent="0.25">
      <c r="A812" s="134">
        <v>39</v>
      </c>
      <c r="B812" s="135">
        <v>1010002030209</v>
      </c>
      <c r="C812" s="136" t="s">
        <v>915</v>
      </c>
      <c r="D812" s="137">
        <v>0</v>
      </c>
      <c r="E812" s="137">
        <v>0</v>
      </c>
      <c r="F812" s="138">
        <v>1000000</v>
      </c>
      <c r="G812" s="137">
        <v>0</v>
      </c>
      <c r="H812" s="134" t="s">
        <v>258</v>
      </c>
      <c r="I812" s="134"/>
    </row>
    <row r="813" spans="1:9" ht="25.2" x14ac:dyDescent="0.25">
      <c r="A813" s="134">
        <v>40</v>
      </c>
      <c r="B813" s="135">
        <v>1010002030210</v>
      </c>
      <c r="C813" s="136" t="s">
        <v>916</v>
      </c>
      <c r="D813" s="137">
        <v>0</v>
      </c>
      <c r="E813" s="137">
        <v>0</v>
      </c>
      <c r="F813" s="138">
        <v>1500000</v>
      </c>
      <c r="G813" s="138">
        <v>1500000</v>
      </c>
      <c r="H813" s="134" t="s">
        <v>258</v>
      </c>
      <c r="I813" s="134"/>
    </row>
    <row r="814" spans="1:9" x14ac:dyDescent="0.25">
      <c r="A814" s="134">
        <v>41</v>
      </c>
      <c r="B814" s="135">
        <v>1010002030211</v>
      </c>
      <c r="C814" s="136" t="s">
        <v>917</v>
      </c>
      <c r="D814" s="138">
        <v>1500000</v>
      </c>
      <c r="E814" s="138">
        <v>1600000</v>
      </c>
      <c r="F814" s="138">
        <v>2000000</v>
      </c>
      <c r="G814" s="138">
        <v>3000000</v>
      </c>
      <c r="H814" s="134" t="s">
        <v>258</v>
      </c>
      <c r="I814" s="134"/>
    </row>
    <row r="815" spans="1:9" ht="25.2" x14ac:dyDescent="0.25">
      <c r="A815" s="134">
        <v>42</v>
      </c>
      <c r="B815" s="135">
        <v>1010002030208</v>
      </c>
      <c r="C815" s="136" t="s">
        <v>918</v>
      </c>
      <c r="D815" s="137">
        <v>0</v>
      </c>
      <c r="E815" s="137">
        <v>0</v>
      </c>
      <c r="F815" s="138">
        <v>1500000</v>
      </c>
      <c r="G815" s="138">
        <v>1500000</v>
      </c>
      <c r="H815" s="139" t="s">
        <v>583</v>
      </c>
      <c r="I815" s="134" t="s">
        <v>265</v>
      </c>
    </row>
    <row r="816" spans="1:9" x14ac:dyDescent="0.25">
      <c r="A816" s="134">
        <v>43</v>
      </c>
      <c r="B816" s="135">
        <v>1010002030227</v>
      </c>
      <c r="C816" s="136" t="s">
        <v>919</v>
      </c>
      <c r="D816" s="137">
        <v>0</v>
      </c>
      <c r="E816" s="137">
        <v>0</v>
      </c>
      <c r="F816" s="137">
        <v>0</v>
      </c>
      <c r="G816" s="138">
        <v>1000000</v>
      </c>
      <c r="H816" s="134" t="s">
        <v>258</v>
      </c>
      <c r="I816" s="134"/>
    </row>
    <row r="817" spans="1:9" x14ac:dyDescent="0.25">
      <c r="A817" s="134">
        <v>44</v>
      </c>
      <c r="B817" s="135">
        <v>1010002030212</v>
      </c>
      <c r="C817" s="136" t="s">
        <v>920</v>
      </c>
      <c r="D817" s="137">
        <v>0</v>
      </c>
      <c r="E817" s="137">
        <v>0</v>
      </c>
      <c r="F817" s="137">
        <v>0</v>
      </c>
      <c r="G817" s="137">
        <v>0</v>
      </c>
      <c r="H817" s="134" t="s">
        <v>258</v>
      </c>
      <c r="I817" s="134"/>
    </row>
    <row r="818" spans="1:9" x14ac:dyDescent="0.25">
      <c r="A818" s="129"/>
      <c r="B818" s="130">
        <v>204</v>
      </c>
      <c r="C818" s="131" t="s">
        <v>272</v>
      </c>
      <c r="D818" s="132">
        <v>0</v>
      </c>
      <c r="E818" s="132">
        <v>0</v>
      </c>
      <c r="F818" s="132">
        <v>0</v>
      </c>
      <c r="G818" s="132">
        <v>0</v>
      </c>
      <c r="H818" s="237"/>
      <c r="I818" s="237"/>
    </row>
    <row r="819" spans="1:9" x14ac:dyDescent="0.25">
      <c r="A819" s="134">
        <v>45</v>
      </c>
      <c r="B819" s="135">
        <v>1010002040201</v>
      </c>
      <c r="C819" s="136" t="s">
        <v>921</v>
      </c>
      <c r="D819" s="137">
        <v>0</v>
      </c>
      <c r="E819" s="137">
        <v>0</v>
      </c>
      <c r="F819" s="137">
        <v>0</v>
      </c>
      <c r="G819" s="137">
        <v>0</v>
      </c>
      <c r="H819" s="134" t="s">
        <v>258</v>
      </c>
      <c r="I819" s="134"/>
    </row>
    <row r="820" spans="1:9" x14ac:dyDescent="0.25">
      <c r="A820" s="129"/>
      <c r="B820" s="130">
        <v>205</v>
      </c>
      <c r="C820" s="131" t="s">
        <v>922</v>
      </c>
      <c r="D820" s="133">
        <v>750000</v>
      </c>
      <c r="E820" s="133">
        <v>23800000</v>
      </c>
      <c r="F820" s="133">
        <v>3000000</v>
      </c>
      <c r="G820" s="133">
        <v>11900000</v>
      </c>
      <c r="H820" s="237"/>
      <c r="I820" s="237"/>
    </row>
    <row r="821" spans="1:9" ht="25.2" x14ac:dyDescent="0.25">
      <c r="A821" s="134">
        <v>46</v>
      </c>
      <c r="B821" s="135">
        <v>1010002050201</v>
      </c>
      <c r="C821" s="136" t="s">
        <v>923</v>
      </c>
      <c r="D821" s="138">
        <v>750000</v>
      </c>
      <c r="E821" s="138">
        <v>23800000</v>
      </c>
      <c r="F821" s="138">
        <v>3000000</v>
      </c>
      <c r="G821" s="138">
        <v>11900000</v>
      </c>
      <c r="H821" s="134" t="s">
        <v>258</v>
      </c>
      <c r="I821" s="134"/>
    </row>
    <row r="822" spans="1:9" x14ac:dyDescent="0.25">
      <c r="A822" s="129"/>
      <c r="B822" s="130">
        <v>206</v>
      </c>
      <c r="C822" s="131" t="s">
        <v>924</v>
      </c>
      <c r="D822" s="133">
        <v>5915000</v>
      </c>
      <c r="E822" s="133">
        <v>22700000</v>
      </c>
      <c r="F822" s="133">
        <v>40000000</v>
      </c>
      <c r="G822" s="133">
        <v>20000000</v>
      </c>
      <c r="H822" s="237"/>
      <c r="I822" s="237"/>
    </row>
    <row r="823" spans="1:9" x14ac:dyDescent="0.25">
      <c r="A823" s="134">
        <v>47</v>
      </c>
      <c r="B823" s="135">
        <v>1070002060101</v>
      </c>
      <c r="C823" s="136" t="s">
        <v>925</v>
      </c>
      <c r="D823" s="138">
        <v>5915000</v>
      </c>
      <c r="E823" s="138">
        <v>22700000</v>
      </c>
      <c r="F823" s="138">
        <v>40000000</v>
      </c>
      <c r="G823" s="138">
        <v>20000000</v>
      </c>
      <c r="H823" s="139" t="s">
        <v>583</v>
      </c>
      <c r="I823" s="134" t="s">
        <v>265</v>
      </c>
    </row>
    <row r="824" spans="1:9" x14ac:dyDescent="0.25">
      <c r="A824" s="129"/>
      <c r="B824" s="130">
        <v>208</v>
      </c>
      <c r="C824" s="131" t="s">
        <v>926</v>
      </c>
      <c r="D824" s="132">
        <v>0</v>
      </c>
      <c r="E824" s="132">
        <v>0</v>
      </c>
      <c r="F824" s="132">
        <v>0</v>
      </c>
      <c r="G824" s="132">
        <v>0</v>
      </c>
      <c r="H824" s="237"/>
      <c r="I824" s="237"/>
    </row>
    <row r="825" spans="1:9" x14ac:dyDescent="0.25">
      <c r="A825" s="134">
        <v>48</v>
      </c>
      <c r="B825" s="135">
        <v>1010002080201</v>
      </c>
      <c r="C825" s="136" t="s">
        <v>867</v>
      </c>
      <c r="D825" s="137">
        <v>0</v>
      </c>
      <c r="E825" s="137">
        <v>0</v>
      </c>
      <c r="F825" s="137">
        <v>0</v>
      </c>
      <c r="G825" s="137">
        <v>0</v>
      </c>
      <c r="H825" s="134" t="s">
        <v>258</v>
      </c>
      <c r="I825" s="134"/>
    </row>
    <row r="826" spans="1:9" x14ac:dyDescent="0.25">
      <c r="A826" s="134">
        <v>49</v>
      </c>
      <c r="B826" s="135">
        <v>1010002080202</v>
      </c>
      <c r="C826" s="136" t="s">
        <v>927</v>
      </c>
      <c r="D826" s="137">
        <v>0</v>
      </c>
      <c r="E826" s="137">
        <v>0</v>
      </c>
      <c r="F826" s="137">
        <v>0</v>
      </c>
      <c r="G826" s="137">
        <v>0</v>
      </c>
      <c r="H826" s="134" t="s">
        <v>258</v>
      </c>
      <c r="I826" s="134"/>
    </row>
    <row r="827" spans="1:9" x14ac:dyDescent="0.25">
      <c r="A827" s="233" t="s">
        <v>12</v>
      </c>
      <c r="B827" s="233"/>
      <c r="C827" s="233"/>
      <c r="D827" s="140">
        <v>21071000</v>
      </c>
      <c r="E827" s="140">
        <v>56203900</v>
      </c>
      <c r="F827" s="140">
        <v>82100000</v>
      </c>
      <c r="G827" s="140">
        <v>80000000</v>
      </c>
      <c r="H827" s="240"/>
      <c r="I827" s="240"/>
    </row>
    <row r="828" spans="1:9" x14ac:dyDescent="0.25">
      <c r="A828" s="128"/>
      <c r="B828" s="238" t="s">
        <v>301</v>
      </c>
      <c r="C828" s="238"/>
      <c r="D828" s="238"/>
      <c r="E828" s="238"/>
      <c r="F828" s="238"/>
      <c r="G828" s="238"/>
      <c r="H828" s="238"/>
      <c r="I828" s="238"/>
    </row>
    <row r="829" spans="1:9" x14ac:dyDescent="0.25">
      <c r="A829" s="233" t="s">
        <v>12</v>
      </c>
      <c r="B829" s="233"/>
      <c r="C829" s="233"/>
      <c r="D829" s="233"/>
      <c r="E829" s="233"/>
      <c r="F829" s="233"/>
      <c r="G829" s="141">
        <v>0</v>
      </c>
      <c r="H829" s="236"/>
      <c r="I829" s="236"/>
    </row>
    <row r="830" spans="1:9" x14ac:dyDescent="0.25">
      <c r="A830" s="233" t="s">
        <v>302</v>
      </c>
      <c r="B830" s="233"/>
      <c r="C830" s="233"/>
      <c r="D830" s="133">
        <v>21071000</v>
      </c>
      <c r="E830" s="133">
        <v>56203900</v>
      </c>
      <c r="F830" s="133">
        <v>82100000</v>
      </c>
      <c r="G830" s="133">
        <v>80000000</v>
      </c>
      <c r="H830" s="236"/>
      <c r="I830" s="236"/>
    </row>
    <row r="831" spans="1:9" x14ac:dyDescent="0.25">
      <c r="A831" s="127">
        <v>33</v>
      </c>
      <c r="B831" s="237" t="s">
        <v>928</v>
      </c>
      <c r="C831" s="237"/>
      <c r="D831" s="237"/>
      <c r="E831" s="237"/>
      <c r="F831" s="237"/>
      <c r="G831" s="237"/>
      <c r="H831" s="237"/>
      <c r="I831" s="237"/>
    </row>
    <row r="832" spans="1:9" x14ac:dyDescent="0.25">
      <c r="A832" s="128"/>
      <c r="B832" s="238" t="s">
        <v>261</v>
      </c>
      <c r="C832" s="238"/>
      <c r="D832" s="238"/>
      <c r="E832" s="238"/>
      <c r="F832" s="238"/>
      <c r="G832" s="238"/>
      <c r="H832" s="238"/>
      <c r="I832" s="238"/>
    </row>
    <row r="833" spans="1:9" x14ac:dyDescent="0.25">
      <c r="A833" s="129"/>
      <c r="B833" s="130">
        <v>18</v>
      </c>
      <c r="C833" s="131" t="s">
        <v>929</v>
      </c>
      <c r="D833" s="133">
        <v>189712999.99000001</v>
      </c>
      <c r="E833" s="133">
        <v>71861111</v>
      </c>
      <c r="F833" s="133">
        <v>110000000</v>
      </c>
      <c r="G833" s="133">
        <v>90000000</v>
      </c>
      <c r="H833" s="237"/>
      <c r="I833" s="237"/>
    </row>
    <row r="834" spans="1:9" ht="25.2" x14ac:dyDescent="0.25">
      <c r="A834" s="134">
        <v>1</v>
      </c>
      <c r="B834" s="135">
        <v>2140000180104</v>
      </c>
      <c r="C834" s="136" t="s">
        <v>930</v>
      </c>
      <c r="D834" s="138">
        <v>137792999.99000001</v>
      </c>
      <c r="E834" s="138">
        <v>71161111</v>
      </c>
      <c r="F834" s="138">
        <v>100000000</v>
      </c>
      <c r="G834" s="138">
        <v>80000000</v>
      </c>
      <c r="H834" s="139" t="s">
        <v>583</v>
      </c>
      <c r="I834" s="134" t="s">
        <v>265</v>
      </c>
    </row>
    <row r="835" spans="1:9" x14ac:dyDescent="0.25">
      <c r="A835" s="134">
        <v>2</v>
      </c>
      <c r="B835" s="135">
        <v>2140000180105</v>
      </c>
      <c r="C835" s="136" t="s">
        <v>931</v>
      </c>
      <c r="D835" s="137">
        <v>0</v>
      </c>
      <c r="E835" s="137">
        <v>0</v>
      </c>
      <c r="F835" s="137">
        <v>0</v>
      </c>
      <c r="G835" s="137">
        <v>0</v>
      </c>
      <c r="H835" s="134" t="s">
        <v>258</v>
      </c>
      <c r="I835" s="134"/>
    </row>
    <row r="836" spans="1:9" x14ac:dyDescent="0.25">
      <c r="A836" s="134">
        <v>3</v>
      </c>
      <c r="B836" s="135">
        <v>2140000180106</v>
      </c>
      <c r="C836" s="136" t="s">
        <v>932</v>
      </c>
      <c r="D836" s="138">
        <v>51920000</v>
      </c>
      <c r="E836" s="138">
        <v>700000</v>
      </c>
      <c r="F836" s="138">
        <v>5000000</v>
      </c>
      <c r="G836" s="138">
        <v>5000000</v>
      </c>
      <c r="H836" s="134" t="s">
        <v>258</v>
      </c>
      <c r="I836" s="134"/>
    </row>
    <row r="837" spans="1:9" ht="25.2" x14ac:dyDescent="0.25">
      <c r="A837" s="134">
        <v>4</v>
      </c>
      <c r="B837" s="135">
        <v>2140000180101</v>
      </c>
      <c r="C837" s="136" t="s">
        <v>933</v>
      </c>
      <c r="D837" s="137">
        <v>0</v>
      </c>
      <c r="E837" s="137">
        <v>0</v>
      </c>
      <c r="F837" s="137">
        <v>0</v>
      </c>
      <c r="G837" s="137">
        <v>0</v>
      </c>
      <c r="H837" s="139" t="s">
        <v>583</v>
      </c>
      <c r="I837" s="134" t="s">
        <v>265</v>
      </c>
    </row>
    <row r="838" spans="1:9" x14ac:dyDescent="0.25">
      <c r="A838" s="134">
        <v>5</v>
      </c>
      <c r="B838" s="135">
        <v>2140000180102</v>
      </c>
      <c r="C838" s="136" t="s">
        <v>934</v>
      </c>
      <c r="D838" s="137">
        <v>0</v>
      </c>
      <c r="E838" s="137">
        <v>0</v>
      </c>
      <c r="F838" s="138">
        <v>5000000</v>
      </c>
      <c r="G838" s="138">
        <v>5000000</v>
      </c>
      <c r="H838" s="139" t="s">
        <v>583</v>
      </c>
      <c r="I838" s="134" t="s">
        <v>265</v>
      </c>
    </row>
    <row r="839" spans="1:9" ht="25.2" x14ac:dyDescent="0.25">
      <c r="A839" s="134">
        <v>6</v>
      </c>
      <c r="B839" s="135">
        <v>2140000180103</v>
      </c>
      <c r="C839" s="136" t="s">
        <v>935</v>
      </c>
      <c r="D839" s="137">
        <v>0</v>
      </c>
      <c r="E839" s="137">
        <v>0</v>
      </c>
      <c r="F839" s="137">
        <v>0</v>
      </c>
      <c r="G839" s="137">
        <v>0</v>
      </c>
      <c r="H839" s="139" t="s">
        <v>583</v>
      </c>
      <c r="I839" s="134" t="s">
        <v>265</v>
      </c>
    </row>
    <row r="840" spans="1:9" ht="25.2" x14ac:dyDescent="0.25">
      <c r="A840" s="134">
        <v>7</v>
      </c>
      <c r="B840" s="135">
        <v>2140000180118</v>
      </c>
      <c r="C840" s="136" t="s">
        <v>936</v>
      </c>
      <c r="D840" s="137">
        <v>0</v>
      </c>
      <c r="E840" s="137">
        <v>0</v>
      </c>
      <c r="F840" s="137">
        <v>0</v>
      </c>
      <c r="G840" s="137">
        <v>0</v>
      </c>
      <c r="H840" s="139" t="s">
        <v>583</v>
      </c>
      <c r="I840" s="134" t="s">
        <v>265</v>
      </c>
    </row>
    <row r="841" spans="1:9" ht="25.2" x14ac:dyDescent="0.25">
      <c r="A841" s="134">
        <v>8</v>
      </c>
      <c r="B841" s="135">
        <v>2140000180119</v>
      </c>
      <c r="C841" s="136" t="s">
        <v>937</v>
      </c>
      <c r="D841" s="137">
        <v>0</v>
      </c>
      <c r="E841" s="137">
        <v>0</v>
      </c>
      <c r="F841" s="137">
        <v>0</v>
      </c>
      <c r="G841" s="137">
        <v>0</v>
      </c>
      <c r="H841" s="139" t="s">
        <v>583</v>
      </c>
      <c r="I841" s="134" t="s">
        <v>265</v>
      </c>
    </row>
    <row r="842" spans="1:9" ht="25.2" x14ac:dyDescent="0.25">
      <c r="A842" s="134">
        <v>9</v>
      </c>
      <c r="B842" s="135">
        <v>2140000180120</v>
      </c>
      <c r="C842" s="136" t="s">
        <v>938</v>
      </c>
      <c r="D842" s="137">
        <v>0</v>
      </c>
      <c r="E842" s="137">
        <v>0</v>
      </c>
      <c r="F842" s="137">
        <v>0</v>
      </c>
      <c r="G842" s="137">
        <v>0</v>
      </c>
      <c r="H842" s="139" t="s">
        <v>583</v>
      </c>
      <c r="I842" s="134" t="s">
        <v>265</v>
      </c>
    </row>
    <row r="843" spans="1:9" x14ac:dyDescent="0.25">
      <c r="A843" s="129"/>
      <c r="B843" s="130">
        <v>153</v>
      </c>
      <c r="C843" s="131" t="s">
        <v>939</v>
      </c>
      <c r="D843" s="132">
        <v>0</v>
      </c>
      <c r="E843" s="132">
        <v>0</v>
      </c>
      <c r="F843" s="133">
        <v>62500000</v>
      </c>
      <c r="G843" s="133">
        <v>30000000</v>
      </c>
      <c r="H843" s="237"/>
      <c r="I843" s="237"/>
    </row>
    <row r="844" spans="1:9" ht="25.2" x14ac:dyDescent="0.25">
      <c r="A844" s="134">
        <v>10</v>
      </c>
      <c r="B844" s="135">
        <v>2140001530102</v>
      </c>
      <c r="C844" s="136" t="s">
        <v>940</v>
      </c>
      <c r="D844" s="137">
        <v>0</v>
      </c>
      <c r="E844" s="137">
        <v>0</v>
      </c>
      <c r="F844" s="138">
        <v>2500000</v>
      </c>
      <c r="G844" s="138">
        <v>5000000</v>
      </c>
      <c r="H844" s="139" t="s">
        <v>583</v>
      </c>
      <c r="I844" s="134" t="s">
        <v>265</v>
      </c>
    </row>
    <row r="845" spans="1:9" x14ac:dyDescent="0.25">
      <c r="A845" s="134">
        <v>11</v>
      </c>
      <c r="B845" s="135">
        <v>2140001530103</v>
      </c>
      <c r="C845" s="136" t="s">
        <v>941</v>
      </c>
      <c r="D845" s="137">
        <v>0</v>
      </c>
      <c r="E845" s="137">
        <v>0</v>
      </c>
      <c r="F845" s="138">
        <v>20000000</v>
      </c>
      <c r="G845" s="138">
        <v>10000000</v>
      </c>
      <c r="H845" s="139" t="s">
        <v>583</v>
      </c>
      <c r="I845" s="134" t="s">
        <v>265</v>
      </c>
    </row>
    <row r="846" spans="1:9" ht="25.2" x14ac:dyDescent="0.25">
      <c r="A846" s="134">
        <v>12</v>
      </c>
      <c r="B846" s="135">
        <v>2140001530101</v>
      </c>
      <c r="C846" s="136" t="s">
        <v>942</v>
      </c>
      <c r="D846" s="137">
        <v>0</v>
      </c>
      <c r="E846" s="137">
        <v>0</v>
      </c>
      <c r="F846" s="138">
        <v>10000000</v>
      </c>
      <c r="G846" s="138">
        <v>10000000</v>
      </c>
      <c r="H846" s="139" t="s">
        <v>583</v>
      </c>
      <c r="I846" s="134" t="s">
        <v>265</v>
      </c>
    </row>
    <row r="847" spans="1:9" x14ac:dyDescent="0.25">
      <c r="A847" s="134">
        <v>13</v>
      </c>
      <c r="B847" s="135">
        <v>2140001530104</v>
      </c>
      <c r="C847" s="136" t="s">
        <v>943</v>
      </c>
      <c r="D847" s="137">
        <v>0</v>
      </c>
      <c r="E847" s="137">
        <v>0</v>
      </c>
      <c r="F847" s="138">
        <v>20000000</v>
      </c>
      <c r="G847" s="138">
        <v>5000000</v>
      </c>
      <c r="H847" s="139" t="s">
        <v>583</v>
      </c>
      <c r="I847" s="134" t="s">
        <v>265</v>
      </c>
    </row>
    <row r="848" spans="1:9" x14ac:dyDescent="0.25">
      <c r="A848" s="134">
        <v>14</v>
      </c>
      <c r="B848" s="135">
        <v>2140001530105</v>
      </c>
      <c r="C848" s="136" t="s">
        <v>944</v>
      </c>
      <c r="D848" s="137">
        <v>0</v>
      </c>
      <c r="E848" s="137">
        <v>0</v>
      </c>
      <c r="F848" s="138">
        <v>10000000</v>
      </c>
      <c r="G848" s="137">
        <v>0</v>
      </c>
      <c r="H848" s="139" t="s">
        <v>583</v>
      </c>
      <c r="I848" s="134" t="s">
        <v>265</v>
      </c>
    </row>
    <row r="849" spans="1:9" x14ac:dyDescent="0.25">
      <c r="A849" s="233" t="s">
        <v>12</v>
      </c>
      <c r="B849" s="233"/>
      <c r="C849" s="233"/>
      <c r="D849" s="140">
        <v>189712999.99000001</v>
      </c>
      <c r="E849" s="140">
        <v>71861111</v>
      </c>
      <c r="F849" s="140">
        <v>172500000</v>
      </c>
      <c r="G849" s="140">
        <v>120000000</v>
      </c>
      <c r="H849" s="240"/>
      <c r="I849" s="240"/>
    </row>
    <row r="850" spans="1:9" x14ac:dyDescent="0.25">
      <c r="A850" s="128"/>
      <c r="B850" s="238" t="s">
        <v>301</v>
      </c>
      <c r="C850" s="238"/>
      <c r="D850" s="238"/>
      <c r="E850" s="238"/>
      <c r="F850" s="238"/>
      <c r="G850" s="238"/>
      <c r="H850" s="238"/>
      <c r="I850" s="238"/>
    </row>
    <row r="851" spans="1:9" x14ac:dyDescent="0.25">
      <c r="A851" s="233" t="s">
        <v>12</v>
      </c>
      <c r="B851" s="233"/>
      <c r="C851" s="233"/>
      <c r="D851" s="233"/>
      <c r="E851" s="233"/>
      <c r="F851" s="233"/>
      <c r="G851" s="141">
        <v>0</v>
      </c>
      <c r="H851" s="236"/>
      <c r="I851" s="236"/>
    </row>
    <row r="852" spans="1:9" x14ac:dyDescent="0.25">
      <c r="A852" s="233" t="s">
        <v>302</v>
      </c>
      <c r="B852" s="233"/>
      <c r="C852" s="233"/>
      <c r="D852" s="133">
        <v>189712999.99000001</v>
      </c>
      <c r="E852" s="133">
        <v>71861111</v>
      </c>
      <c r="F852" s="133">
        <v>172500000</v>
      </c>
      <c r="G852" s="133">
        <v>120000000</v>
      </c>
      <c r="H852" s="236"/>
      <c r="I852" s="236"/>
    </row>
    <row r="853" spans="1:9" x14ac:dyDescent="0.25">
      <c r="A853" s="127">
        <v>34</v>
      </c>
      <c r="B853" s="237" t="s">
        <v>945</v>
      </c>
      <c r="C853" s="237"/>
      <c r="D853" s="237"/>
      <c r="E853" s="237"/>
      <c r="F853" s="237"/>
      <c r="G853" s="237"/>
      <c r="H853" s="237"/>
      <c r="I853" s="237"/>
    </row>
    <row r="854" spans="1:9" x14ac:dyDescent="0.25">
      <c r="A854" s="128"/>
      <c r="B854" s="238" t="s">
        <v>261</v>
      </c>
      <c r="C854" s="238"/>
      <c r="D854" s="238"/>
      <c r="E854" s="238"/>
      <c r="F854" s="238"/>
      <c r="G854" s="238"/>
      <c r="H854" s="238"/>
      <c r="I854" s="238"/>
    </row>
    <row r="855" spans="1:9" x14ac:dyDescent="0.25">
      <c r="A855" s="129"/>
      <c r="B855" s="130">
        <v>99</v>
      </c>
      <c r="C855" s="131" t="s">
        <v>946</v>
      </c>
      <c r="D855" s="133">
        <v>30526000</v>
      </c>
      <c r="E855" s="133">
        <v>1700000</v>
      </c>
      <c r="F855" s="133">
        <v>27000000</v>
      </c>
      <c r="G855" s="133">
        <v>17000000</v>
      </c>
      <c r="H855" s="237"/>
      <c r="I855" s="237"/>
    </row>
    <row r="856" spans="1:9" x14ac:dyDescent="0.25">
      <c r="A856" s="134">
        <v>1</v>
      </c>
      <c r="B856" s="135">
        <v>2010000990202</v>
      </c>
      <c r="C856" s="136" t="s">
        <v>947</v>
      </c>
      <c r="D856" s="138">
        <v>22336000</v>
      </c>
      <c r="E856" s="138">
        <v>1700000</v>
      </c>
      <c r="F856" s="138">
        <v>23000000</v>
      </c>
      <c r="G856" s="138">
        <v>10000000</v>
      </c>
      <c r="H856" s="134" t="s">
        <v>258</v>
      </c>
      <c r="I856" s="134"/>
    </row>
    <row r="857" spans="1:9" ht="37.799999999999997" x14ac:dyDescent="0.25">
      <c r="A857" s="134">
        <v>2</v>
      </c>
      <c r="B857" s="135">
        <v>2010000990201</v>
      </c>
      <c r="C857" s="136" t="s">
        <v>948</v>
      </c>
      <c r="D857" s="138">
        <v>4720000</v>
      </c>
      <c r="E857" s="137">
        <v>0</v>
      </c>
      <c r="F857" s="138">
        <v>2000000</v>
      </c>
      <c r="G857" s="137">
        <v>0</v>
      </c>
      <c r="H857" s="139" t="s">
        <v>583</v>
      </c>
      <c r="I857" s="134" t="s">
        <v>265</v>
      </c>
    </row>
    <row r="858" spans="1:9" ht="25.2" x14ac:dyDescent="0.25">
      <c r="A858" s="134">
        <v>3</v>
      </c>
      <c r="B858" s="135">
        <v>2010000990206</v>
      </c>
      <c r="C858" s="136" t="s">
        <v>949</v>
      </c>
      <c r="D858" s="138">
        <v>3470000</v>
      </c>
      <c r="E858" s="137">
        <v>0</v>
      </c>
      <c r="F858" s="137">
        <v>0</v>
      </c>
      <c r="G858" s="138">
        <v>5000000</v>
      </c>
      <c r="H858" s="139" t="s">
        <v>583</v>
      </c>
      <c r="I858" s="134" t="s">
        <v>265</v>
      </c>
    </row>
    <row r="859" spans="1:9" x14ac:dyDescent="0.25">
      <c r="A859" s="134">
        <v>4</v>
      </c>
      <c r="B859" s="135">
        <v>2010000990208</v>
      </c>
      <c r="C859" s="136" t="s">
        <v>950</v>
      </c>
      <c r="D859" s="137">
        <v>0</v>
      </c>
      <c r="E859" s="137">
        <v>0</v>
      </c>
      <c r="F859" s="137">
        <v>0</v>
      </c>
      <c r="G859" s="137">
        <v>0</v>
      </c>
      <c r="H859" s="139" t="s">
        <v>583</v>
      </c>
      <c r="I859" s="134" t="s">
        <v>265</v>
      </c>
    </row>
    <row r="860" spans="1:9" ht="25.2" x14ac:dyDescent="0.25">
      <c r="A860" s="134">
        <v>5</v>
      </c>
      <c r="B860" s="135">
        <v>2010000990211</v>
      </c>
      <c r="C860" s="136" t="s">
        <v>951</v>
      </c>
      <c r="D860" s="137">
        <v>0</v>
      </c>
      <c r="E860" s="137">
        <v>0</v>
      </c>
      <c r="F860" s="138">
        <v>2000000</v>
      </c>
      <c r="G860" s="138">
        <v>2000000</v>
      </c>
      <c r="H860" s="139" t="s">
        <v>583</v>
      </c>
      <c r="I860" s="134" t="s">
        <v>265</v>
      </c>
    </row>
    <row r="861" spans="1:9" x14ac:dyDescent="0.25">
      <c r="A861" s="129"/>
      <c r="B861" s="130">
        <v>202</v>
      </c>
      <c r="C861" s="131" t="s">
        <v>952</v>
      </c>
      <c r="D861" s="133">
        <v>885305.6</v>
      </c>
      <c r="E861" s="133">
        <v>750000</v>
      </c>
      <c r="F861" s="133">
        <v>5000000</v>
      </c>
      <c r="G861" s="133">
        <v>8000000</v>
      </c>
      <c r="H861" s="237"/>
      <c r="I861" s="237"/>
    </row>
    <row r="862" spans="1:9" x14ac:dyDescent="0.25">
      <c r="A862" s="134">
        <v>6</v>
      </c>
      <c r="B862" s="135">
        <v>1010002020201</v>
      </c>
      <c r="C862" s="136" t="s">
        <v>953</v>
      </c>
      <c r="D862" s="138">
        <v>885305.6</v>
      </c>
      <c r="E862" s="138">
        <v>750000</v>
      </c>
      <c r="F862" s="138">
        <v>3000000</v>
      </c>
      <c r="G862" s="138">
        <v>6000000</v>
      </c>
      <c r="H862" s="134" t="s">
        <v>258</v>
      </c>
      <c r="I862" s="134"/>
    </row>
    <row r="863" spans="1:9" x14ac:dyDescent="0.25">
      <c r="A863" s="134">
        <v>7</v>
      </c>
      <c r="B863" s="135">
        <v>1010002020204</v>
      </c>
      <c r="C863" s="136" t="s">
        <v>954</v>
      </c>
      <c r="D863" s="137">
        <v>0</v>
      </c>
      <c r="E863" s="137">
        <v>0</v>
      </c>
      <c r="F863" s="138">
        <v>2000000</v>
      </c>
      <c r="G863" s="138">
        <v>2000000</v>
      </c>
      <c r="H863" s="139" t="s">
        <v>583</v>
      </c>
      <c r="I863" s="134" t="s">
        <v>429</v>
      </c>
    </row>
    <row r="864" spans="1:9" x14ac:dyDescent="0.25">
      <c r="A864" s="233" t="s">
        <v>12</v>
      </c>
      <c r="B864" s="233"/>
      <c r="C864" s="233"/>
      <c r="D864" s="140">
        <v>31411305.600000001</v>
      </c>
      <c r="E864" s="140">
        <v>2450000</v>
      </c>
      <c r="F864" s="140">
        <v>32000000</v>
      </c>
      <c r="G864" s="140">
        <v>25000000</v>
      </c>
      <c r="H864" s="240"/>
      <c r="I864" s="240"/>
    </row>
    <row r="865" spans="1:9" x14ac:dyDescent="0.25">
      <c r="A865" s="128"/>
      <c r="B865" s="238" t="s">
        <v>301</v>
      </c>
      <c r="C865" s="238"/>
      <c r="D865" s="238"/>
      <c r="E865" s="238"/>
      <c r="F865" s="238"/>
      <c r="G865" s="238"/>
      <c r="H865" s="238"/>
      <c r="I865" s="238"/>
    </row>
    <row r="866" spans="1:9" x14ac:dyDescent="0.25">
      <c r="A866" s="233" t="s">
        <v>12</v>
      </c>
      <c r="B866" s="233"/>
      <c r="C866" s="233"/>
      <c r="D866" s="233"/>
      <c r="E866" s="233"/>
      <c r="F866" s="233"/>
      <c r="G866" s="141">
        <v>0</v>
      </c>
      <c r="H866" s="236"/>
      <c r="I866" s="236"/>
    </row>
    <row r="867" spans="1:9" x14ac:dyDescent="0.25">
      <c r="A867" s="233" t="s">
        <v>302</v>
      </c>
      <c r="B867" s="233"/>
      <c r="C867" s="233"/>
      <c r="D867" s="133">
        <v>31411305.600000001</v>
      </c>
      <c r="E867" s="133">
        <v>2450000</v>
      </c>
      <c r="F867" s="133">
        <v>32000000</v>
      </c>
      <c r="G867" s="133">
        <v>25000000</v>
      </c>
      <c r="H867" s="236"/>
      <c r="I867" s="236"/>
    </row>
    <row r="868" spans="1:9" x14ac:dyDescent="0.25">
      <c r="A868" s="127">
        <v>35</v>
      </c>
      <c r="B868" s="237" t="s">
        <v>955</v>
      </c>
      <c r="C868" s="237"/>
      <c r="D868" s="237"/>
      <c r="E868" s="237"/>
      <c r="F868" s="237"/>
      <c r="G868" s="237"/>
      <c r="H868" s="237"/>
      <c r="I868" s="237"/>
    </row>
    <row r="869" spans="1:9" x14ac:dyDescent="0.25">
      <c r="A869" s="128"/>
      <c r="B869" s="238" t="s">
        <v>261</v>
      </c>
      <c r="C869" s="238"/>
      <c r="D869" s="238"/>
      <c r="E869" s="238"/>
      <c r="F869" s="238"/>
      <c r="G869" s="238"/>
      <c r="H869" s="238"/>
      <c r="I869" s="238"/>
    </row>
    <row r="870" spans="1:9" x14ac:dyDescent="0.25">
      <c r="A870" s="129"/>
      <c r="B870" s="130">
        <v>222</v>
      </c>
      <c r="C870" s="131" t="s">
        <v>956</v>
      </c>
      <c r="D870" s="132">
        <v>0</v>
      </c>
      <c r="E870" s="132">
        <v>0</v>
      </c>
      <c r="F870" s="133">
        <v>8000000</v>
      </c>
      <c r="G870" s="133">
        <v>8000000</v>
      </c>
      <c r="H870" s="237"/>
      <c r="I870" s="237"/>
    </row>
    <row r="871" spans="1:9" x14ac:dyDescent="0.25">
      <c r="A871" s="134">
        <v>1</v>
      </c>
      <c r="B871" s="135">
        <v>3050002220103</v>
      </c>
      <c r="C871" s="136" t="s">
        <v>957</v>
      </c>
      <c r="D871" s="137">
        <v>0</v>
      </c>
      <c r="E871" s="137">
        <v>0</v>
      </c>
      <c r="F871" s="138">
        <v>2000000</v>
      </c>
      <c r="G871" s="138">
        <v>2000000</v>
      </c>
      <c r="H871" s="134" t="s">
        <v>258</v>
      </c>
      <c r="I871" s="134"/>
    </row>
    <row r="872" spans="1:9" ht="25.2" x14ac:dyDescent="0.25">
      <c r="A872" s="134">
        <v>2</v>
      </c>
      <c r="B872" s="135">
        <v>3050002220102</v>
      </c>
      <c r="C872" s="136" t="s">
        <v>958</v>
      </c>
      <c r="D872" s="137">
        <v>0</v>
      </c>
      <c r="E872" s="137">
        <v>0</v>
      </c>
      <c r="F872" s="137">
        <v>0</v>
      </c>
      <c r="G872" s="137">
        <v>0</v>
      </c>
      <c r="H872" s="134" t="s">
        <v>258</v>
      </c>
      <c r="I872" s="134"/>
    </row>
    <row r="873" spans="1:9" ht="25.2" x14ac:dyDescent="0.25">
      <c r="A873" s="134">
        <v>3</v>
      </c>
      <c r="B873" s="135">
        <v>3050002220101</v>
      </c>
      <c r="C873" s="136" t="s">
        <v>959</v>
      </c>
      <c r="D873" s="137">
        <v>0</v>
      </c>
      <c r="E873" s="137">
        <v>0</v>
      </c>
      <c r="F873" s="138">
        <v>500000</v>
      </c>
      <c r="G873" s="138">
        <v>500000</v>
      </c>
      <c r="H873" s="134" t="s">
        <v>258</v>
      </c>
      <c r="I873" s="134"/>
    </row>
    <row r="874" spans="1:9" x14ac:dyDescent="0.25">
      <c r="A874" s="134">
        <v>4</v>
      </c>
      <c r="B874" s="135">
        <v>3050002220104</v>
      </c>
      <c r="C874" s="136" t="s">
        <v>960</v>
      </c>
      <c r="D874" s="137">
        <v>0</v>
      </c>
      <c r="E874" s="137">
        <v>0</v>
      </c>
      <c r="F874" s="138">
        <v>1000000</v>
      </c>
      <c r="G874" s="138">
        <v>1000000</v>
      </c>
      <c r="H874" s="134" t="s">
        <v>258</v>
      </c>
      <c r="I874" s="134"/>
    </row>
    <row r="875" spans="1:9" x14ac:dyDescent="0.25">
      <c r="A875" s="134">
        <v>5</v>
      </c>
      <c r="B875" s="135">
        <v>3050002220107</v>
      </c>
      <c r="C875" s="136" t="s">
        <v>961</v>
      </c>
      <c r="D875" s="137">
        <v>0</v>
      </c>
      <c r="E875" s="137">
        <v>0</v>
      </c>
      <c r="F875" s="138">
        <v>2000000</v>
      </c>
      <c r="G875" s="138">
        <v>2000000</v>
      </c>
      <c r="H875" s="134" t="s">
        <v>258</v>
      </c>
      <c r="I875" s="134"/>
    </row>
    <row r="876" spans="1:9" x14ac:dyDescent="0.25">
      <c r="A876" s="134">
        <v>6</v>
      </c>
      <c r="B876" s="135">
        <v>3050002220106</v>
      </c>
      <c r="C876" s="136" t="s">
        <v>962</v>
      </c>
      <c r="D876" s="137">
        <v>0</v>
      </c>
      <c r="E876" s="137">
        <v>0</v>
      </c>
      <c r="F876" s="138">
        <v>500000</v>
      </c>
      <c r="G876" s="138">
        <v>500000</v>
      </c>
      <c r="H876" s="134" t="s">
        <v>258</v>
      </c>
      <c r="I876" s="134"/>
    </row>
    <row r="877" spans="1:9" ht="25.2" x14ac:dyDescent="0.25">
      <c r="A877" s="134">
        <v>7</v>
      </c>
      <c r="B877" s="135">
        <v>3050002220105</v>
      </c>
      <c r="C877" s="136" t="s">
        <v>963</v>
      </c>
      <c r="D877" s="137">
        <v>0</v>
      </c>
      <c r="E877" s="137">
        <v>0</v>
      </c>
      <c r="F877" s="138">
        <v>2000000</v>
      </c>
      <c r="G877" s="138">
        <v>2000000</v>
      </c>
      <c r="H877" s="134" t="s">
        <v>258</v>
      </c>
      <c r="I877" s="134"/>
    </row>
    <row r="878" spans="1:9" x14ac:dyDescent="0.25">
      <c r="A878" s="134">
        <v>8</v>
      </c>
      <c r="B878" s="135">
        <v>3050002220127</v>
      </c>
      <c r="C878" s="136" t="s">
        <v>964</v>
      </c>
      <c r="D878" s="137">
        <v>0</v>
      </c>
      <c r="E878" s="137">
        <v>0</v>
      </c>
      <c r="F878" s="137">
        <v>0</v>
      </c>
      <c r="G878" s="137">
        <v>0</v>
      </c>
      <c r="H878" s="139" t="s">
        <v>583</v>
      </c>
      <c r="I878" s="134" t="s">
        <v>265</v>
      </c>
    </row>
    <row r="879" spans="1:9" x14ac:dyDescent="0.25">
      <c r="A879" s="129"/>
      <c r="B879" s="130">
        <v>223</v>
      </c>
      <c r="C879" s="131" t="s">
        <v>965</v>
      </c>
      <c r="D879" s="132">
        <v>0</v>
      </c>
      <c r="E879" s="132">
        <v>0</v>
      </c>
      <c r="F879" s="133">
        <v>1000000</v>
      </c>
      <c r="G879" s="133">
        <v>1000000</v>
      </c>
      <c r="H879" s="237"/>
      <c r="I879" s="237"/>
    </row>
    <row r="880" spans="1:9" x14ac:dyDescent="0.25">
      <c r="A880" s="134">
        <v>9</v>
      </c>
      <c r="B880" s="135">
        <v>1010002230101</v>
      </c>
      <c r="C880" s="136" t="s">
        <v>966</v>
      </c>
      <c r="D880" s="137">
        <v>0</v>
      </c>
      <c r="E880" s="137">
        <v>0</v>
      </c>
      <c r="F880" s="138">
        <v>1000000</v>
      </c>
      <c r="G880" s="138">
        <v>1000000</v>
      </c>
      <c r="H880" s="134" t="s">
        <v>258</v>
      </c>
      <c r="I880" s="134"/>
    </row>
    <row r="881" spans="1:9" x14ac:dyDescent="0.25">
      <c r="A881" s="134">
        <v>10</v>
      </c>
      <c r="B881" s="135">
        <v>1010002230102</v>
      </c>
      <c r="C881" s="136" t="s">
        <v>967</v>
      </c>
      <c r="D881" s="137">
        <v>0</v>
      </c>
      <c r="E881" s="137">
        <v>0</v>
      </c>
      <c r="F881" s="137">
        <v>0</v>
      </c>
      <c r="G881" s="137">
        <v>0</v>
      </c>
      <c r="H881" s="134" t="s">
        <v>258</v>
      </c>
      <c r="I881" s="134"/>
    </row>
    <row r="882" spans="1:9" x14ac:dyDescent="0.25">
      <c r="A882" s="233" t="s">
        <v>12</v>
      </c>
      <c r="B882" s="233"/>
      <c r="C882" s="233"/>
      <c r="D882" s="141">
        <v>0</v>
      </c>
      <c r="E882" s="141">
        <v>0</v>
      </c>
      <c r="F882" s="140">
        <v>9000000</v>
      </c>
      <c r="G882" s="140">
        <v>9000000</v>
      </c>
      <c r="H882" s="240"/>
      <c r="I882" s="240"/>
    </row>
    <row r="883" spans="1:9" x14ac:dyDescent="0.25">
      <c r="A883" s="128"/>
      <c r="B883" s="238" t="s">
        <v>301</v>
      </c>
      <c r="C883" s="238"/>
      <c r="D883" s="238"/>
      <c r="E883" s="238"/>
      <c r="F883" s="238"/>
      <c r="G883" s="238"/>
      <c r="H883" s="238"/>
      <c r="I883" s="238"/>
    </row>
    <row r="884" spans="1:9" x14ac:dyDescent="0.25">
      <c r="A884" s="233" t="s">
        <v>12</v>
      </c>
      <c r="B884" s="233"/>
      <c r="C884" s="233"/>
      <c r="D884" s="233"/>
      <c r="E884" s="233"/>
      <c r="F884" s="233"/>
      <c r="G884" s="141">
        <v>0</v>
      </c>
      <c r="H884" s="236"/>
      <c r="I884" s="236"/>
    </row>
    <row r="885" spans="1:9" x14ac:dyDescent="0.25">
      <c r="A885" s="233" t="s">
        <v>302</v>
      </c>
      <c r="B885" s="233"/>
      <c r="C885" s="233"/>
      <c r="D885" s="132">
        <v>0</v>
      </c>
      <c r="E885" s="132">
        <v>0</v>
      </c>
      <c r="F885" s="133">
        <v>9000000</v>
      </c>
      <c r="G885" s="133">
        <v>9000000</v>
      </c>
      <c r="H885" s="236"/>
      <c r="I885" s="236"/>
    </row>
    <row r="886" spans="1:9" x14ac:dyDescent="0.25">
      <c r="A886" s="127">
        <v>36</v>
      </c>
      <c r="B886" s="237" t="s">
        <v>968</v>
      </c>
      <c r="C886" s="237"/>
      <c r="D886" s="237"/>
      <c r="E886" s="237"/>
      <c r="F886" s="237"/>
      <c r="G886" s="237"/>
      <c r="H886" s="237"/>
      <c r="I886" s="237"/>
    </row>
    <row r="887" spans="1:9" x14ac:dyDescent="0.25">
      <c r="A887" s="128"/>
      <c r="B887" s="238" t="s">
        <v>261</v>
      </c>
      <c r="C887" s="238"/>
      <c r="D887" s="238"/>
      <c r="E887" s="238"/>
      <c r="F887" s="238"/>
      <c r="G887" s="238"/>
      <c r="H887" s="238"/>
      <c r="I887" s="238"/>
    </row>
    <row r="888" spans="1:9" x14ac:dyDescent="0.25">
      <c r="A888" s="129"/>
      <c r="B888" s="130">
        <v>147</v>
      </c>
      <c r="C888" s="131" t="s">
        <v>969</v>
      </c>
      <c r="D888" s="132">
        <v>0</v>
      </c>
      <c r="E888" s="132">
        <v>0</v>
      </c>
      <c r="F888" s="132">
        <v>0</v>
      </c>
      <c r="G888" s="132">
        <v>0</v>
      </c>
      <c r="H888" s="237"/>
      <c r="I888" s="237"/>
    </row>
    <row r="889" spans="1:9" x14ac:dyDescent="0.25">
      <c r="A889" s="134">
        <v>1</v>
      </c>
      <c r="B889" s="135">
        <v>1010001470206</v>
      </c>
      <c r="C889" s="136" t="s">
        <v>970</v>
      </c>
      <c r="D889" s="137">
        <v>0</v>
      </c>
      <c r="E889" s="137">
        <v>0</v>
      </c>
      <c r="F889" s="137">
        <v>0</v>
      </c>
      <c r="G889" s="137">
        <v>0</v>
      </c>
      <c r="H889" s="134" t="s">
        <v>258</v>
      </c>
      <c r="I889" s="134"/>
    </row>
    <row r="890" spans="1:9" x14ac:dyDescent="0.25">
      <c r="A890" s="134">
        <v>2</v>
      </c>
      <c r="B890" s="135">
        <v>1010001470201</v>
      </c>
      <c r="C890" s="136" t="s">
        <v>971</v>
      </c>
      <c r="D890" s="137">
        <v>0</v>
      </c>
      <c r="E890" s="137">
        <v>0</v>
      </c>
      <c r="F890" s="137">
        <v>0</v>
      </c>
      <c r="G890" s="137">
        <v>0</v>
      </c>
      <c r="H890" s="139" t="s">
        <v>583</v>
      </c>
      <c r="I890" s="134" t="s">
        <v>265</v>
      </c>
    </row>
    <row r="891" spans="1:9" x14ac:dyDescent="0.25">
      <c r="A891" s="134">
        <v>3</v>
      </c>
      <c r="B891" s="135">
        <v>1010001470202</v>
      </c>
      <c r="C891" s="136" t="s">
        <v>972</v>
      </c>
      <c r="D891" s="137">
        <v>0</v>
      </c>
      <c r="E891" s="137">
        <v>0</v>
      </c>
      <c r="F891" s="137">
        <v>0</v>
      </c>
      <c r="G891" s="137">
        <v>0</v>
      </c>
      <c r="H891" s="139" t="s">
        <v>583</v>
      </c>
      <c r="I891" s="134" t="s">
        <v>265</v>
      </c>
    </row>
    <row r="892" spans="1:9" x14ac:dyDescent="0.25">
      <c r="A892" s="134">
        <v>4</v>
      </c>
      <c r="B892" s="135">
        <v>1010001470203</v>
      </c>
      <c r="C892" s="136" t="s">
        <v>973</v>
      </c>
      <c r="D892" s="137">
        <v>0</v>
      </c>
      <c r="E892" s="137">
        <v>0</v>
      </c>
      <c r="F892" s="137">
        <v>0</v>
      </c>
      <c r="G892" s="137">
        <v>0</v>
      </c>
      <c r="H892" s="139" t="s">
        <v>583</v>
      </c>
      <c r="I892" s="134" t="s">
        <v>265</v>
      </c>
    </row>
    <row r="893" spans="1:9" x14ac:dyDescent="0.25">
      <c r="A893" s="134">
        <v>5</v>
      </c>
      <c r="B893" s="135">
        <v>1010001470204</v>
      </c>
      <c r="C893" s="136" t="s">
        <v>974</v>
      </c>
      <c r="D893" s="137">
        <v>0</v>
      </c>
      <c r="E893" s="137">
        <v>0</v>
      </c>
      <c r="F893" s="137">
        <v>0</v>
      </c>
      <c r="G893" s="137">
        <v>0</v>
      </c>
      <c r="H893" s="139" t="s">
        <v>583</v>
      </c>
      <c r="I893" s="134" t="s">
        <v>265</v>
      </c>
    </row>
    <row r="894" spans="1:9" x14ac:dyDescent="0.25">
      <c r="A894" s="134">
        <v>6</v>
      </c>
      <c r="B894" s="135">
        <v>1010001470205</v>
      </c>
      <c r="C894" s="136" t="s">
        <v>975</v>
      </c>
      <c r="D894" s="137">
        <v>0</v>
      </c>
      <c r="E894" s="137">
        <v>0</v>
      </c>
      <c r="F894" s="137">
        <v>0</v>
      </c>
      <c r="G894" s="137">
        <v>0</v>
      </c>
      <c r="H894" s="139" t="s">
        <v>583</v>
      </c>
      <c r="I894" s="134" t="s">
        <v>265</v>
      </c>
    </row>
    <row r="895" spans="1:9" x14ac:dyDescent="0.25">
      <c r="A895" s="129"/>
      <c r="B895" s="130">
        <v>224</v>
      </c>
      <c r="C895" s="131" t="s">
        <v>976</v>
      </c>
      <c r="D895" s="133">
        <v>876810</v>
      </c>
      <c r="E895" s="132">
        <v>0</v>
      </c>
      <c r="F895" s="133">
        <v>1500000</v>
      </c>
      <c r="G895" s="133">
        <v>1500000</v>
      </c>
      <c r="H895" s="237"/>
      <c r="I895" s="237"/>
    </row>
    <row r="896" spans="1:9" x14ac:dyDescent="0.25">
      <c r="A896" s="134">
        <v>7</v>
      </c>
      <c r="B896" s="135">
        <v>1010002240201</v>
      </c>
      <c r="C896" s="136" t="s">
        <v>977</v>
      </c>
      <c r="D896" s="138">
        <v>876810</v>
      </c>
      <c r="E896" s="137">
        <v>0</v>
      </c>
      <c r="F896" s="138">
        <v>1500000</v>
      </c>
      <c r="G896" s="138">
        <v>1500000</v>
      </c>
      <c r="H896" s="134" t="s">
        <v>258</v>
      </c>
      <c r="I896" s="134"/>
    </row>
    <row r="897" spans="1:9" x14ac:dyDescent="0.25">
      <c r="A897" s="129"/>
      <c r="B897" s="130">
        <v>225</v>
      </c>
      <c r="C897" s="131" t="s">
        <v>978</v>
      </c>
      <c r="D897" s="133">
        <v>1654000</v>
      </c>
      <c r="E897" s="132">
        <v>0</v>
      </c>
      <c r="F897" s="133">
        <v>5000000</v>
      </c>
      <c r="G897" s="133">
        <v>3000000</v>
      </c>
      <c r="H897" s="237"/>
      <c r="I897" s="237"/>
    </row>
    <row r="898" spans="1:9" x14ac:dyDescent="0.25">
      <c r="A898" s="134">
        <v>8</v>
      </c>
      <c r="B898" s="135">
        <v>1010002250201</v>
      </c>
      <c r="C898" s="136" t="s">
        <v>979</v>
      </c>
      <c r="D898" s="138">
        <v>1654000</v>
      </c>
      <c r="E898" s="137">
        <v>0</v>
      </c>
      <c r="F898" s="138">
        <v>5000000</v>
      </c>
      <c r="G898" s="138">
        <v>3000000</v>
      </c>
      <c r="H898" s="134" t="s">
        <v>258</v>
      </c>
      <c r="I898" s="134"/>
    </row>
    <row r="899" spans="1:9" x14ac:dyDescent="0.25">
      <c r="A899" s="129"/>
      <c r="B899" s="130">
        <v>226</v>
      </c>
      <c r="C899" s="131" t="s">
        <v>980</v>
      </c>
      <c r="D899" s="132">
        <v>0</v>
      </c>
      <c r="E899" s="132">
        <v>0</v>
      </c>
      <c r="F899" s="132">
        <v>0</v>
      </c>
      <c r="G899" s="132">
        <v>0</v>
      </c>
      <c r="H899" s="237"/>
      <c r="I899" s="237"/>
    </row>
    <row r="900" spans="1:9" x14ac:dyDescent="0.25">
      <c r="A900" s="129"/>
      <c r="B900" s="130">
        <v>227</v>
      </c>
      <c r="C900" s="131" t="s">
        <v>981</v>
      </c>
      <c r="D900" s="132">
        <v>0</v>
      </c>
      <c r="E900" s="132">
        <v>0</v>
      </c>
      <c r="F900" s="132">
        <v>0</v>
      </c>
      <c r="G900" s="132">
        <v>0</v>
      </c>
      <c r="H900" s="237"/>
      <c r="I900" s="237"/>
    </row>
    <row r="901" spans="1:9" x14ac:dyDescent="0.25">
      <c r="A901" s="134">
        <v>9</v>
      </c>
      <c r="B901" s="135">
        <v>1010002270201</v>
      </c>
      <c r="C901" s="136" t="s">
        <v>982</v>
      </c>
      <c r="D901" s="137">
        <v>0</v>
      </c>
      <c r="E901" s="137">
        <v>0</v>
      </c>
      <c r="F901" s="137">
        <v>0</v>
      </c>
      <c r="G901" s="137">
        <v>0</v>
      </c>
      <c r="H901" s="134" t="s">
        <v>258</v>
      </c>
      <c r="I901" s="134"/>
    </row>
    <row r="902" spans="1:9" ht="25.2" x14ac:dyDescent="0.25">
      <c r="A902" s="134">
        <v>10</v>
      </c>
      <c r="B902" s="135">
        <v>1010002270202</v>
      </c>
      <c r="C902" s="136" t="s">
        <v>983</v>
      </c>
      <c r="D902" s="137">
        <v>0</v>
      </c>
      <c r="E902" s="137">
        <v>0</v>
      </c>
      <c r="F902" s="137">
        <v>0</v>
      </c>
      <c r="G902" s="137">
        <v>0</v>
      </c>
      <c r="H902" s="134" t="s">
        <v>258</v>
      </c>
      <c r="I902" s="134"/>
    </row>
    <row r="903" spans="1:9" x14ac:dyDescent="0.25">
      <c r="A903" s="129"/>
      <c r="B903" s="130">
        <v>228</v>
      </c>
      <c r="C903" s="131" t="s">
        <v>984</v>
      </c>
      <c r="D903" s="133">
        <v>3050000</v>
      </c>
      <c r="E903" s="133">
        <v>625000</v>
      </c>
      <c r="F903" s="133">
        <v>27500000</v>
      </c>
      <c r="G903" s="133">
        <v>30500000</v>
      </c>
      <c r="H903" s="237"/>
      <c r="I903" s="237"/>
    </row>
    <row r="904" spans="1:9" x14ac:dyDescent="0.25">
      <c r="A904" s="134">
        <v>11</v>
      </c>
      <c r="B904" s="135">
        <v>1010002280201</v>
      </c>
      <c r="C904" s="136" t="s">
        <v>985</v>
      </c>
      <c r="D904" s="137">
        <v>0</v>
      </c>
      <c r="E904" s="137">
        <v>0</v>
      </c>
      <c r="F904" s="138">
        <v>1500000</v>
      </c>
      <c r="G904" s="138">
        <v>3000000</v>
      </c>
      <c r="H904" s="134" t="s">
        <v>258</v>
      </c>
      <c r="I904" s="134"/>
    </row>
    <row r="905" spans="1:9" ht="25.2" x14ac:dyDescent="0.25">
      <c r="A905" s="134">
        <v>12</v>
      </c>
      <c r="B905" s="135">
        <v>1010002280202</v>
      </c>
      <c r="C905" s="136" t="s">
        <v>986</v>
      </c>
      <c r="D905" s="137">
        <v>0</v>
      </c>
      <c r="E905" s="137">
        <v>0</v>
      </c>
      <c r="F905" s="137">
        <v>0</v>
      </c>
      <c r="G905" s="137">
        <v>0</v>
      </c>
      <c r="H905" s="134" t="s">
        <v>258</v>
      </c>
      <c r="I905" s="134"/>
    </row>
    <row r="906" spans="1:9" x14ac:dyDescent="0.25">
      <c r="A906" s="134">
        <v>13</v>
      </c>
      <c r="B906" s="135">
        <v>1010002280203</v>
      </c>
      <c r="C906" s="136" t="s">
        <v>987</v>
      </c>
      <c r="D906" s="137">
        <v>0</v>
      </c>
      <c r="E906" s="137">
        <v>0</v>
      </c>
      <c r="F906" s="138">
        <v>3000000</v>
      </c>
      <c r="G906" s="138">
        <v>3000000</v>
      </c>
      <c r="H906" s="134" t="s">
        <v>258</v>
      </c>
      <c r="I906" s="134"/>
    </row>
    <row r="907" spans="1:9" x14ac:dyDescent="0.25">
      <c r="A907" s="134">
        <v>14</v>
      </c>
      <c r="B907" s="135">
        <v>1010002280204</v>
      </c>
      <c r="C907" s="136" t="s">
        <v>988</v>
      </c>
      <c r="D907" s="137">
        <v>0</v>
      </c>
      <c r="E907" s="137">
        <v>0</v>
      </c>
      <c r="F907" s="138">
        <v>1500000</v>
      </c>
      <c r="G907" s="138">
        <v>1000000</v>
      </c>
      <c r="H907" s="134" t="s">
        <v>258</v>
      </c>
      <c r="I907" s="134"/>
    </row>
    <row r="908" spans="1:9" x14ac:dyDescent="0.25">
      <c r="A908" s="134">
        <v>15</v>
      </c>
      <c r="B908" s="135">
        <v>1010002280205</v>
      </c>
      <c r="C908" s="136" t="s">
        <v>989</v>
      </c>
      <c r="D908" s="137">
        <v>0</v>
      </c>
      <c r="E908" s="137">
        <v>0</v>
      </c>
      <c r="F908" s="137">
        <v>0</v>
      </c>
      <c r="G908" s="137">
        <v>0</v>
      </c>
      <c r="H908" s="134" t="s">
        <v>258</v>
      </c>
      <c r="I908" s="134"/>
    </row>
    <row r="909" spans="1:9" x14ac:dyDescent="0.25">
      <c r="A909" s="134">
        <v>16</v>
      </c>
      <c r="B909" s="135">
        <v>1010002280206</v>
      </c>
      <c r="C909" s="136" t="s">
        <v>990</v>
      </c>
      <c r="D909" s="137">
        <v>0</v>
      </c>
      <c r="E909" s="137">
        <v>0</v>
      </c>
      <c r="F909" s="138">
        <v>6000000</v>
      </c>
      <c r="G909" s="138">
        <v>6000000</v>
      </c>
      <c r="H909" s="134" t="s">
        <v>258</v>
      </c>
      <c r="I909" s="134"/>
    </row>
    <row r="910" spans="1:9" ht="25.2" x14ac:dyDescent="0.25">
      <c r="A910" s="134">
        <v>17</v>
      </c>
      <c r="B910" s="135">
        <v>1010002280207</v>
      </c>
      <c r="C910" s="136" t="s">
        <v>991</v>
      </c>
      <c r="D910" s="137">
        <v>0</v>
      </c>
      <c r="E910" s="137">
        <v>0</v>
      </c>
      <c r="F910" s="137">
        <v>0</v>
      </c>
      <c r="G910" s="138">
        <v>2000000</v>
      </c>
      <c r="H910" s="134" t="s">
        <v>258</v>
      </c>
      <c r="I910" s="134"/>
    </row>
    <row r="911" spans="1:9" ht="37.799999999999997" x14ac:dyDescent="0.25">
      <c r="A911" s="134">
        <v>18</v>
      </c>
      <c r="B911" s="135">
        <v>1010002280208</v>
      </c>
      <c r="C911" s="136" t="s">
        <v>992</v>
      </c>
      <c r="D911" s="138">
        <v>600000</v>
      </c>
      <c r="E911" s="137">
        <v>0</v>
      </c>
      <c r="F911" s="138">
        <v>2500000</v>
      </c>
      <c r="G911" s="138">
        <v>2000000</v>
      </c>
      <c r="H911" s="134" t="s">
        <v>258</v>
      </c>
      <c r="I911" s="134"/>
    </row>
    <row r="912" spans="1:9" x14ac:dyDescent="0.25">
      <c r="A912" s="134">
        <v>19</v>
      </c>
      <c r="B912" s="135">
        <v>1010002280209</v>
      </c>
      <c r="C912" s="136" t="s">
        <v>993</v>
      </c>
      <c r="D912" s="137">
        <v>0</v>
      </c>
      <c r="E912" s="137">
        <v>0</v>
      </c>
      <c r="F912" s="138">
        <v>3000000</v>
      </c>
      <c r="G912" s="138">
        <v>3500000</v>
      </c>
      <c r="H912" s="134" t="s">
        <v>258</v>
      </c>
      <c r="I912" s="134"/>
    </row>
    <row r="913" spans="1:9" ht="25.2" x14ac:dyDescent="0.25">
      <c r="A913" s="134">
        <v>20</v>
      </c>
      <c r="B913" s="135">
        <v>1010002280210</v>
      </c>
      <c r="C913" s="136" t="s">
        <v>994</v>
      </c>
      <c r="D913" s="137">
        <v>0</v>
      </c>
      <c r="E913" s="137">
        <v>0</v>
      </c>
      <c r="F913" s="137">
        <v>0</v>
      </c>
      <c r="G913" s="137">
        <v>0</v>
      </c>
      <c r="H913" s="134" t="s">
        <v>258</v>
      </c>
      <c r="I913" s="134"/>
    </row>
    <row r="914" spans="1:9" x14ac:dyDescent="0.25">
      <c r="A914" s="134">
        <v>21</v>
      </c>
      <c r="B914" s="135">
        <v>1010002280211</v>
      </c>
      <c r="C914" s="136" t="s">
        <v>995</v>
      </c>
      <c r="D914" s="138">
        <v>2450000</v>
      </c>
      <c r="E914" s="138">
        <v>625000</v>
      </c>
      <c r="F914" s="138">
        <v>10000000</v>
      </c>
      <c r="G914" s="138">
        <v>10000000</v>
      </c>
      <c r="H914" s="134" t="s">
        <v>258</v>
      </c>
      <c r="I914" s="134"/>
    </row>
    <row r="915" spans="1:9" x14ac:dyDescent="0.25">
      <c r="A915" s="129"/>
      <c r="B915" s="130">
        <v>430</v>
      </c>
      <c r="C915" s="131" t="s">
        <v>996</v>
      </c>
      <c r="D915" s="133">
        <v>21367500</v>
      </c>
      <c r="E915" s="133">
        <v>49000000</v>
      </c>
      <c r="F915" s="133">
        <v>62500000</v>
      </c>
      <c r="G915" s="133">
        <v>312000000</v>
      </c>
      <c r="H915" s="237"/>
      <c r="I915" s="237"/>
    </row>
    <row r="916" spans="1:9" x14ac:dyDescent="0.25">
      <c r="A916" s="134">
        <v>22</v>
      </c>
      <c r="B916" s="135">
        <v>1010004300301</v>
      </c>
      <c r="C916" s="136" t="s">
        <v>395</v>
      </c>
      <c r="D916" s="137">
        <v>0</v>
      </c>
      <c r="E916" s="137">
        <v>0</v>
      </c>
      <c r="F916" s="138">
        <v>5000000</v>
      </c>
      <c r="G916" s="138">
        <v>5000000</v>
      </c>
      <c r="H916" s="139" t="s">
        <v>583</v>
      </c>
      <c r="I916" s="134" t="s">
        <v>265</v>
      </c>
    </row>
    <row r="917" spans="1:9" x14ac:dyDescent="0.25">
      <c r="A917" s="134">
        <v>23</v>
      </c>
      <c r="B917" s="135">
        <v>1010004300302</v>
      </c>
      <c r="C917" s="136" t="s">
        <v>997</v>
      </c>
      <c r="D917" s="137">
        <v>0</v>
      </c>
      <c r="E917" s="137">
        <v>0</v>
      </c>
      <c r="F917" s="137">
        <v>0</v>
      </c>
      <c r="G917" s="137">
        <v>0</v>
      </c>
      <c r="H917" s="139" t="s">
        <v>583</v>
      </c>
      <c r="I917" s="134" t="s">
        <v>265</v>
      </c>
    </row>
    <row r="918" spans="1:9" x14ac:dyDescent="0.25">
      <c r="A918" s="134">
        <v>24</v>
      </c>
      <c r="B918" s="135">
        <v>1010004300303</v>
      </c>
      <c r="C918" s="136" t="s">
        <v>873</v>
      </c>
      <c r="D918" s="137">
        <v>0</v>
      </c>
      <c r="E918" s="137">
        <v>0</v>
      </c>
      <c r="F918" s="137">
        <v>0</v>
      </c>
      <c r="G918" s="137">
        <v>0</v>
      </c>
      <c r="H918" s="139" t="s">
        <v>583</v>
      </c>
      <c r="I918" s="134" t="s">
        <v>265</v>
      </c>
    </row>
    <row r="919" spans="1:9" x14ac:dyDescent="0.25">
      <c r="A919" s="134">
        <v>25</v>
      </c>
      <c r="B919" s="135">
        <v>1010004300304</v>
      </c>
      <c r="C919" s="136" t="s">
        <v>998</v>
      </c>
      <c r="D919" s="137">
        <v>0</v>
      </c>
      <c r="E919" s="138">
        <v>24000000</v>
      </c>
      <c r="F919" s="138">
        <v>30500000</v>
      </c>
      <c r="G919" s="138">
        <v>24000000</v>
      </c>
      <c r="H919" s="139" t="s">
        <v>583</v>
      </c>
      <c r="I919" s="134" t="s">
        <v>265</v>
      </c>
    </row>
    <row r="920" spans="1:9" x14ac:dyDescent="0.25">
      <c r="A920" s="134">
        <v>26</v>
      </c>
      <c r="B920" s="135">
        <v>1010004300305</v>
      </c>
      <c r="C920" s="136" t="s">
        <v>999</v>
      </c>
      <c r="D920" s="138">
        <v>21367500</v>
      </c>
      <c r="E920" s="138">
        <v>25000000</v>
      </c>
      <c r="F920" s="138">
        <v>25000000</v>
      </c>
      <c r="G920" s="138">
        <v>30000000</v>
      </c>
      <c r="H920" s="139" t="s">
        <v>583</v>
      </c>
      <c r="I920" s="134" t="s">
        <v>265</v>
      </c>
    </row>
    <row r="921" spans="1:9" x14ac:dyDescent="0.25">
      <c r="A921" s="134">
        <v>27</v>
      </c>
      <c r="B921" s="135">
        <v>1010004300306</v>
      </c>
      <c r="C921" s="136" t="s">
        <v>1000</v>
      </c>
      <c r="D921" s="137">
        <v>0</v>
      </c>
      <c r="E921" s="137">
        <v>0</v>
      </c>
      <c r="F921" s="138">
        <v>2000000</v>
      </c>
      <c r="G921" s="138">
        <v>3000000</v>
      </c>
      <c r="H921" s="139" t="s">
        <v>583</v>
      </c>
      <c r="I921" s="134" t="s">
        <v>265</v>
      </c>
    </row>
    <row r="922" spans="1:9" x14ac:dyDescent="0.25">
      <c r="A922" s="134">
        <v>28</v>
      </c>
      <c r="B922" s="135">
        <v>1010004300307</v>
      </c>
      <c r="C922" s="136" t="s">
        <v>1001</v>
      </c>
      <c r="D922" s="137">
        <v>0</v>
      </c>
      <c r="E922" s="137">
        <v>0</v>
      </c>
      <c r="F922" s="137">
        <v>0</v>
      </c>
      <c r="G922" s="137">
        <v>0</v>
      </c>
      <c r="H922" s="139" t="s">
        <v>583</v>
      </c>
      <c r="I922" s="134" t="s">
        <v>265</v>
      </c>
    </row>
    <row r="923" spans="1:9" x14ac:dyDescent="0.25">
      <c r="A923" s="134">
        <v>29</v>
      </c>
      <c r="B923" s="135">
        <v>1010004300308</v>
      </c>
      <c r="C923" s="136" t="s">
        <v>1002</v>
      </c>
      <c r="D923" s="137">
        <v>0</v>
      </c>
      <c r="E923" s="137">
        <v>0</v>
      </c>
      <c r="F923" s="137">
        <v>0</v>
      </c>
      <c r="G923" s="137">
        <v>0</v>
      </c>
      <c r="H923" s="139" t="s">
        <v>583</v>
      </c>
      <c r="I923" s="134" t="s">
        <v>265</v>
      </c>
    </row>
    <row r="924" spans="1:9" x14ac:dyDescent="0.25">
      <c r="A924" s="134">
        <v>30</v>
      </c>
      <c r="B924" s="135">
        <v>1010004300309</v>
      </c>
      <c r="C924" s="136" t="s">
        <v>396</v>
      </c>
      <c r="D924" s="137">
        <v>0</v>
      </c>
      <c r="E924" s="137">
        <v>0</v>
      </c>
      <c r="F924" s="137">
        <v>0</v>
      </c>
      <c r="G924" s="137">
        <v>0</v>
      </c>
      <c r="H924" s="139" t="s">
        <v>583</v>
      </c>
      <c r="I924" s="134" t="s">
        <v>265</v>
      </c>
    </row>
    <row r="925" spans="1:9" x14ac:dyDescent="0.25">
      <c r="A925" s="134">
        <v>31</v>
      </c>
      <c r="B925" s="135">
        <v>1010004300321</v>
      </c>
      <c r="C925" s="136" t="s">
        <v>1003</v>
      </c>
      <c r="D925" s="137">
        <v>0</v>
      </c>
      <c r="E925" s="137">
        <v>0</v>
      </c>
      <c r="F925" s="137">
        <v>0</v>
      </c>
      <c r="G925" s="138">
        <v>250000000</v>
      </c>
      <c r="H925" s="139" t="s">
        <v>583</v>
      </c>
      <c r="I925" s="134" t="s">
        <v>265</v>
      </c>
    </row>
    <row r="926" spans="1:9" x14ac:dyDescent="0.25">
      <c r="A926" s="129"/>
      <c r="B926" s="130">
        <v>480</v>
      </c>
      <c r="C926" s="131" t="s">
        <v>349</v>
      </c>
      <c r="D926" s="132">
        <v>0</v>
      </c>
      <c r="E926" s="132">
        <v>0</v>
      </c>
      <c r="F926" s="133">
        <v>3500000</v>
      </c>
      <c r="G926" s="133">
        <v>3000000</v>
      </c>
      <c r="H926" s="237"/>
      <c r="I926" s="237"/>
    </row>
    <row r="927" spans="1:9" x14ac:dyDescent="0.25">
      <c r="A927" s="134">
        <v>32</v>
      </c>
      <c r="B927" s="135">
        <v>1010004800301</v>
      </c>
      <c r="C927" s="136" t="s">
        <v>648</v>
      </c>
      <c r="D927" s="137">
        <v>0</v>
      </c>
      <c r="E927" s="137">
        <v>0</v>
      </c>
      <c r="F927" s="138">
        <v>3500000</v>
      </c>
      <c r="G927" s="138">
        <v>3000000</v>
      </c>
      <c r="H927" s="139" t="s">
        <v>583</v>
      </c>
      <c r="I927" s="134" t="s">
        <v>265</v>
      </c>
    </row>
    <row r="928" spans="1:9" x14ac:dyDescent="0.25">
      <c r="A928" s="233" t="s">
        <v>12</v>
      </c>
      <c r="B928" s="233"/>
      <c r="C928" s="233"/>
      <c r="D928" s="140">
        <v>26948310</v>
      </c>
      <c r="E928" s="140">
        <v>49625000</v>
      </c>
      <c r="F928" s="140">
        <v>100000000</v>
      </c>
      <c r="G928" s="140">
        <v>350000000</v>
      </c>
      <c r="H928" s="240"/>
      <c r="I928" s="240"/>
    </row>
    <row r="929" spans="1:9" x14ac:dyDescent="0.25">
      <c r="A929" s="128"/>
      <c r="B929" s="238" t="s">
        <v>301</v>
      </c>
      <c r="C929" s="238"/>
      <c r="D929" s="238"/>
      <c r="E929" s="238"/>
      <c r="F929" s="238"/>
      <c r="G929" s="238"/>
      <c r="H929" s="238"/>
      <c r="I929" s="238"/>
    </row>
    <row r="930" spans="1:9" x14ac:dyDescent="0.25">
      <c r="A930" s="233" t="s">
        <v>12</v>
      </c>
      <c r="B930" s="233"/>
      <c r="C930" s="233"/>
      <c r="D930" s="233"/>
      <c r="E930" s="233"/>
      <c r="F930" s="233"/>
      <c r="G930" s="141">
        <v>0</v>
      </c>
      <c r="H930" s="236"/>
      <c r="I930" s="236"/>
    </row>
    <row r="931" spans="1:9" x14ac:dyDescent="0.25">
      <c r="A931" s="233" t="s">
        <v>302</v>
      </c>
      <c r="B931" s="233"/>
      <c r="C931" s="233"/>
      <c r="D931" s="133">
        <v>26948310</v>
      </c>
      <c r="E931" s="133">
        <v>49625000</v>
      </c>
      <c r="F931" s="133">
        <v>100000000</v>
      </c>
      <c r="G931" s="133">
        <v>350000000</v>
      </c>
      <c r="H931" s="236"/>
      <c r="I931" s="236"/>
    </row>
    <row r="932" spans="1:9" x14ac:dyDescent="0.25">
      <c r="A932" s="127">
        <v>37</v>
      </c>
      <c r="B932" s="237" t="s">
        <v>1004</v>
      </c>
      <c r="C932" s="237"/>
      <c r="D932" s="237"/>
      <c r="E932" s="237"/>
      <c r="F932" s="237"/>
      <c r="G932" s="237"/>
      <c r="H932" s="237"/>
      <c r="I932" s="237"/>
    </row>
    <row r="933" spans="1:9" x14ac:dyDescent="0.25">
      <c r="A933" s="128"/>
      <c r="B933" s="238" t="s">
        <v>261</v>
      </c>
      <c r="C933" s="238"/>
      <c r="D933" s="238"/>
      <c r="E933" s="238"/>
      <c r="F933" s="238"/>
      <c r="G933" s="238"/>
      <c r="H933" s="238"/>
      <c r="I933" s="238"/>
    </row>
    <row r="934" spans="1:9" x14ac:dyDescent="0.25">
      <c r="A934" s="129"/>
      <c r="B934" s="130">
        <v>119</v>
      </c>
      <c r="C934" s="131" t="s">
        <v>1005</v>
      </c>
      <c r="D934" s="132">
        <v>0</v>
      </c>
      <c r="E934" s="132">
        <v>0</v>
      </c>
      <c r="F934" s="132">
        <v>0</v>
      </c>
      <c r="G934" s="132">
        <v>0</v>
      </c>
      <c r="H934" s="237"/>
      <c r="I934" s="237"/>
    </row>
    <row r="935" spans="1:9" x14ac:dyDescent="0.25">
      <c r="A935" s="134">
        <v>1</v>
      </c>
      <c r="B935" s="135">
        <v>2130001190101</v>
      </c>
      <c r="C935" s="136" t="s">
        <v>1006</v>
      </c>
      <c r="D935" s="137">
        <v>0</v>
      </c>
      <c r="E935" s="137">
        <v>0</v>
      </c>
      <c r="F935" s="137">
        <v>0</v>
      </c>
      <c r="G935" s="137">
        <v>0</v>
      </c>
      <c r="H935" s="139" t="s">
        <v>583</v>
      </c>
      <c r="I935" s="134" t="s">
        <v>265</v>
      </c>
    </row>
    <row r="936" spans="1:9" x14ac:dyDescent="0.25">
      <c r="A936" s="129"/>
      <c r="B936" s="130">
        <v>133</v>
      </c>
      <c r="C936" s="131" t="s">
        <v>327</v>
      </c>
      <c r="D936" s="133">
        <v>5392158</v>
      </c>
      <c r="E936" s="133">
        <v>1200000</v>
      </c>
      <c r="F936" s="133">
        <v>3250000</v>
      </c>
      <c r="G936" s="133">
        <v>6750000</v>
      </c>
      <c r="H936" s="237"/>
      <c r="I936" s="237"/>
    </row>
    <row r="937" spans="1:9" x14ac:dyDescent="0.25">
      <c r="A937" s="134">
        <v>2</v>
      </c>
      <c r="B937" s="135">
        <v>3110001330303</v>
      </c>
      <c r="C937" s="136" t="s">
        <v>1007</v>
      </c>
      <c r="D937" s="137">
        <v>0</v>
      </c>
      <c r="E937" s="137">
        <v>0</v>
      </c>
      <c r="F937" s="137">
        <v>0</v>
      </c>
      <c r="G937" s="137">
        <v>0</v>
      </c>
      <c r="H937" s="134" t="s">
        <v>258</v>
      </c>
      <c r="I937" s="134"/>
    </row>
    <row r="938" spans="1:9" ht="25.2" x14ac:dyDescent="0.25">
      <c r="A938" s="134">
        <v>3</v>
      </c>
      <c r="B938" s="135">
        <v>3110001330301</v>
      </c>
      <c r="C938" s="136" t="s">
        <v>1008</v>
      </c>
      <c r="D938" s="138">
        <v>5392158</v>
      </c>
      <c r="E938" s="137">
        <v>0</v>
      </c>
      <c r="F938" s="137">
        <v>0</v>
      </c>
      <c r="G938" s="137">
        <v>0</v>
      </c>
      <c r="H938" s="139" t="s">
        <v>583</v>
      </c>
      <c r="I938" s="134" t="s">
        <v>265</v>
      </c>
    </row>
    <row r="939" spans="1:9" ht="25.2" x14ac:dyDescent="0.25">
      <c r="A939" s="134">
        <v>4</v>
      </c>
      <c r="B939" s="135">
        <v>3110001330302</v>
      </c>
      <c r="C939" s="136" t="s">
        <v>1009</v>
      </c>
      <c r="D939" s="137">
        <v>0</v>
      </c>
      <c r="E939" s="137">
        <v>0</v>
      </c>
      <c r="F939" s="137">
        <v>0</v>
      </c>
      <c r="G939" s="137">
        <v>0</v>
      </c>
      <c r="H939" s="139" t="s">
        <v>583</v>
      </c>
      <c r="I939" s="134" t="s">
        <v>265</v>
      </c>
    </row>
    <row r="940" spans="1:9" x14ac:dyDescent="0.25">
      <c r="A940" s="134">
        <v>5</v>
      </c>
      <c r="B940" s="135">
        <v>3110001330308</v>
      </c>
      <c r="C940" s="136" t="s">
        <v>1010</v>
      </c>
      <c r="D940" s="137">
        <v>0</v>
      </c>
      <c r="E940" s="138">
        <v>1200000</v>
      </c>
      <c r="F940" s="138">
        <v>2250000</v>
      </c>
      <c r="G940" s="138">
        <v>5000000</v>
      </c>
      <c r="H940" s="139" t="s">
        <v>583</v>
      </c>
      <c r="I940" s="134" t="s">
        <v>265</v>
      </c>
    </row>
    <row r="941" spans="1:9" x14ac:dyDescent="0.25">
      <c r="A941" s="134">
        <v>6</v>
      </c>
      <c r="B941" s="135">
        <v>3110001330306</v>
      </c>
      <c r="C941" s="136" t="s">
        <v>1011</v>
      </c>
      <c r="D941" s="137">
        <v>0</v>
      </c>
      <c r="E941" s="137">
        <v>0</v>
      </c>
      <c r="F941" s="137">
        <v>0</v>
      </c>
      <c r="G941" s="138">
        <v>250000</v>
      </c>
      <c r="H941" s="139" t="s">
        <v>583</v>
      </c>
      <c r="I941" s="134" t="s">
        <v>265</v>
      </c>
    </row>
    <row r="942" spans="1:9" x14ac:dyDescent="0.25">
      <c r="A942" s="134">
        <v>7</v>
      </c>
      <c r="B942" s="135">
        <v>3110001330307</v>
      </c>
      <c r="C942" s="136" t="s">
        <v>1012</v>
      </c>
      <c r="D942" s="137">
        <v>0</v>
      </c>
      <c r="E942" s="137">
        <v>0</v>
      </c>
      <c r="F942" s="137">
        <v>0</v>
      </c>
      <c r="G942" s="138">
        <v>250000</v>
      </c>
      <c r="H942" s="139" t="s">
        <v>583</v>
      </c>
      <c r="I942" s="134" t="s">
        <v>265</v>
      </c>
    </row>
    <row r="943" spans="1:9" ht="25.2" x14ac:dyDescent="0.25">
      <c r="A943" s="134">
        <v>8</v>
      </c>
      <c r="B943" s="135">
        <v>3110001330309</v>
      </c>
      <c r="C943" s="136" t="s">
        <v>1013</v>
      </c>
      <c r="D943" s="137">
        <v>0</v>
      </c>
      <c r="E943" s="137">
        <v>0</v>
      </c>
      <c r="F943" s="138">
        <v>1000000</v>
      </c>
      <c r="G943" s="138">
        <v>1250000</v>
      </c>
      <c r="H943" s="139" t="s">
        <v>583</v>
      </c>
      <c r="I943" s="134" t="s">
        <v>265</v>
      </c>
    </row>
    <row r="944" spans="1:9" x14ac:dyDescent="0.25">
      <c r="A944" s="129"/>
      <c r="B944" s="130">
        <v>134</v>
      </c>
      <c r="C944" s="131" t="s">
        <v>307</v>
      </c>
      <c r="D944" s="133">
        <v>4781167.78</v>
      </c>
      <c r="E944" s="133">
        <v>14492060</v>
      </c>
      <c r="F944" s="133">
        <v>28450000</v>
      </c>
      <c r="G944" s="133">
        <v>17750000</v>
      </c>
      <c r="H944" s="237"/>
      <c r="I944" s="237"/>
    </row>
    <row r="945" spans="1:9" ht="37.799999999999997" x14ac:dyDescent="0.25">
      <c r="A945" s="134">
        <v>9</v>
      </c>
      <c r="B945" s="135">
        <v>2130001340303</v>
      </c>
      <c r="C945" s="136" t="s">
        <v>1014</v>
      </c>
      <c r="D945" s="138">
        <v>1381167.78</v>
      </c>
      <c r="E945" s="137">
        <v>0</v>
      </c>
      <c r="F945" s="137">
        <v>0</v>
      </c>
      <c r="G945" s="137">
        <v>0</v>
      </c>
      <c r="H945" s="134" t="s">
        <v>258</v>
      </c>
      <c r="I945" s="134"/>
    </row>
    <row r="946" spans="1:9" ht="25.2" x14ac:dyDescent="0.25">
      <c r="A946" s="134">
        <v>10</v>
      </c>
      <c r="B946" s="135">
        <v>2130001340306</v>
      </c>
      <c r="C946" s="136" t="s">
        <v>1015</v>
      </c>
      <c r="D946" s="138">
        <v>3400000</v>
      </c>
      <c r="E946" s="137">
        <v>0</v>
      </c>
      <c r="F946" s="137">
        <v>0</v>
      </c>
      <c r="G946" s="138">
        <v>2750000</v>
      </c>
      <c r="H946" s="134" t="s">
        <v>258</v>
      </c>
      <c r="I946" s="134"/>
    </row>
    <row r="947" spans="1:9" x14ac:dyDescent="0.25">
      <c r="A947" s="134">
        <v>11</v>
      </c>
      <c r="B947" s="135">
        <v>2130001340304</v>
      </c>
      <c r="C947" s="136" t="s">
        <v>1016</v>
      </c>
      <c r="D947" s="137">
        <v>0</v>
      </c>
      <c r="E947" s="138">
        <v>5451060</v>
      </c>
      <c r="F947" s="138">
        <v>10000000</v>
      </c>
      <c r="G947" s="137">
        <v>0</v>
      </c>
      <c r="H947" s="134" t="s">
        <v>258</v>
      </c>
      <c r="I947" s="134"/>
    </row>
    <row r="948" spans="1:9" ht="25.2" x14ac:dyDescent="0.25">
      <c r="A948" s="134">
        <v>12</v>
      </c>
      <c r="B948" s="135">
        <v>2130001340305</v>
      </c>
      <c r="C948" s="136" t="s">
        <v>1017</v>
      </c>
      <c r="D948" s="137">
        <v>0</v>
      </c>
      <c r="E948" s="137">
        <v>0</v>
      </c>
      <c r="F948" s="138">
        <v>5000000</v>
      </c>
      <c r="G948" s="137">
        <v>0</v>
      </c>
      <c r="H948" s="134" t="s">
        <v>258</v>
      </c>
      <c r="I948" s="134"/>
    </row>
    <row r="949" spans="1:9" ht="25.2" x14ac:dyDescent="0.25">
      <c r="A949" s="134">
        <v>13</v>
      </c>
      <c r="B949" s="135">
        <v>2130001340301</v>
      </c>
      <c r="C949" s="136" t="s">
        <v>1018</v>
      </c>
      <c r="D949" s="137">
        <v>0</v>
      </c>
      <c r="E949" s="137">
        <v>0</v>
      </c>
      <c r="F949" s="137">
        <v>0</v>
      </c>
      <c r="G949" s="137">
        <v>0</v>
      </c>
      <c r="H949" s="139" t="s">
        <v>583</v>
      </c>
      <c r="I949" s="134" t="s">
        <v>265</v>
      </c>
    </row>
    <row r="950" spans="1:9" x14ac:dyDescent="0.25">
      <c r="A950" s="134">
        <v>14</v>
      </c>
      <c r="B950" s="135">
        <v>2130001340302</v>
      </c>
      <c r="C950" s="136" t="s">
        <v>1019</v>
      </c>
      <c r="D950" s="137">
        <v>0</v>
      </c>
      <c r="E950" s="138">
        <v>6000000</v>
      </c>
      <c r="F950" s="138">
        <v>10000000</v>
      </c>
      <c r="G950" s="138">
        <v>12000000</v>
      </c>
      <c r="H950" s="139" t="s">
        <v>583</v>
      </c>
      <c r="I950" s="134" t="s">
        <v>265</v>
      </c>
    </row>
    <row r="951" spans="1:9" x14ac:dyDescent="0.25">
      <c r="A951" s="134">
        <v>15</v>
      </c>
      <c r="B951" s="135">
        <v>2130001340319</v>
      </c>
      <c r="C951" s="136" t="s">
        <v>1020</v>
      </c>
      <c r="D951" s="137">
        <v>0</v>
      </c>
      <c r="E951" s="138">
        <v>1500000</v>
      </c>
      <c r="F951" s="138">
        <v>1500000</v>
      </c>
      <c r="G951" s="138">
        <v>1500000</v>
      </c>
      <c r="H951" s="139" t="s">
        <v>583</v>
      </c>
      <c r="I951" s="134" t="s">
        <v>265</v>
      </c>
    </row>
    <row r="952" spans="1:9" x14ac:dyDescent="0.25">
      <c r="A952" s="134">
        <v>16</v>
      </c>
      <c r="B952" s="135">
        <v>2130001340320</v>
      </c>
      <c r="C952" s="136" t="s">
        <v>1021</v>
      </c>
      <c r="D952" s="137">
        <v>0</v>
      </c>
      <c r="E952" s="138">
        <v>1241000</v>
      </c>
      <c r="F952" s="138">
        <v>1500000</v>
      </c>
      <c r="G952" s="138">
        <v>1500000</v>
      </c>
      <c r="H952" s="139" t="s">
        <v>583</v>
      </c>
      <c r="I952" s="134" t="s">
        <v>265</v>
      </c>
    </row>
    <row r="953" spans="1:9" x14ac:dyDescent="0.25">
      <c r="A953" s="134">
        <v>17</v>
      </c>
      <c r="B953" s="135">
        <v>2130001340321</v>
      </c>
      <c r="C953" s="136" t="s">
        <v>1022</v>
      </c>
      <c r="D953" s="137">
        <v>0</v>
      </c>
      <c r="E953" s="138">
        <v>300000</v>
      </c>
      <c r="F953" s="138">
        <v>450000</v>
      </c>
      <c r="G953" s="137">
        <v>0</v>
      </c>
      <c r="H953" s="139" t="s">
        <v>583</v>
      </c>
      <c r="I953" s="134" t="s">
        <v>265</v>
      </c>
    </row>
    <row r="954" spans="1:9" x14ac:dyDescent="0.25">
      <c r="A954" s="134">
        <v>18</v>
      </c>
      <c r="B954" s="135">
        <v>2130001340322</v>
      </c>
      <c r="C954" s="136" t="s">
        <v>1023</v>
      </c>
      <c r="D954" s="137">
        <v>0</v>
      </c>
      <c r="E954" s="137">
        <v>0</v>
      </c>
      <c r="F954" s="137">
        <v>0</v>
      </c>
      <c r="G954" s="137">
        <v>0</v>
      </c>
      <c r="H954" s="139" t="s">
        <v>583</v>
      </c>
      <c r="I954" s="134" t="s">
        <v>265</v>
      </c>
    </row>
    <row r="955" spans="1:9" x14ac:dyDescent="0.25">
      <c r="A955" s="129"/>
      <c r="B955" s="130">
        <v>135</v>
      </c>
      <c r="C955" s="131" t="s">
        <v>304</v>
      </c>
      <c r="D955" s="133">
        <v>9884022.1400000006</v>
      </c>
      <c r="E955" s="132">
        <v>0</v>
      </c>
      <c r="F955" s="133">
        <v>20000000</v>
      </c>
      <c r="G955" s="133">
        <v>22500000</v>
      </c>
      <c r="H955" s="237"/>
      <c r="I955" s="237"/>
    </row>
    <row r="956" spans="1:9" x14ac:dyDescent="0.25">
      <c r="A956" s="134">
        <v>19</v>
      </c>
      <c r="B956" s="135">
        <v>2060001350101</v>
      </c>
      <c r="C956" s="136" t="s">
        <v>1024</v>
      </c>
      <c r="D956" s="138">
        <v>9884022.1400000006</v>
      </c>
      <c r="E956" s="137">
        <v>0</v>
      </c>
      <c r="F956" s="138">
        <v>20000000</v>
      </c>
      <c r="G956" s="138">
        <v>15000000</v>
      </c>
      <c r="H956" s="139" t="s">
        <v>583</v>
      </c>
      <c r="I956" s="134" t="s">
        <v>265</v>
      </c>
    </row>
    <row r="957" spans="1:9" x14ac:dyDescent="0.25">
      <c r="A957" s="134">
        <v>20</v>
      </c>
      <c r="B957" s="135">
        <v>2060001350104</v>
      </c>
      <c r="C957" s="136" t="s">
        <v>1025</v>
      </c>
      <c r="D957" s="137">
        <v>0</v>
      </c>
      <c r="E957" s="137">
        <v>0</v>
      </c>
      <c r="F957" s="137">
        <v>0</v>
      </c>
      <c r="G957" s="138">
        <v>7500000</v>
      </c>
      <c r="H957" s="139" t="s">
        <v>2457</v>
      </c>
      <c r="I957" s="134" t="s">
        <v>265</v>
      </c>
    </row>
    <row r="958" spans="1:9" x14ac:dyDescent="0.25">
      <c r="A958" s="129"/>
      <c r="B958" s="130">
        <v>136</v>
      </c>
      <c r="C958" s="131" t="s">
        <v>1026</v>
      </c>
      <c r="D958" s="133">
        <v>27997600</v>
      </c>
      <c r="E958" s="133">
        <v>9713000</v>
      </c>
      <c r="F958" s="133">
        <v>25000000</v>
      </c>
      <c r="G958" s="133">
        <v>10000000</v>
      </c>
      <c r="H958" s="237"/>
      <c r="I958" s="237"/>
    </row>
    <row r="959" spans="1:9" x14ac:dyDescent="0.25">
      <c r="A959" s="134">
        <v>21</v>
      </c>
      <c r="B959" s="135">
        <v>2130001360101</v>
      </c>
      <c r="C959" s="136" t="s">
        <v>1026</v>
      </c>
      <c r="D959" s="138">
        <v>27997600</v>
      </c>
      <c r="E959" s="138">
        <v>9713000</v>
      </c>
      <c r="F959" s="138">
        <v>25000000</v>
      </c>
      <c r="G959" s="138">
        <v>10000000</v>
      </c>
      <c r="H959" s="139" t="s">
        <v>583</v>
      </c>
      <c r="I959" s="134" t="s">
        <v>265</v>
      </c>
    </row>
    <row r="960" spans="1:9" x14ac:dyDescent="0.25">
      <c r="A960" s="129"/>
      <c r="B960" s="130">
        <v>229</v>
      </c>
      <c r="C960" s="131" t="s">
        <v>346</v>
      </c>
      <c r="D960" s="133">
        <v>4046000</v>
      </c>
      <c r="E960" s="133">
        <v>879000</v>
      </c>
      <c r="F960" s="133">
        <v>2000000</v>
      </c>
      <c r="G960" s="133">
        <v>7000000</v>
      </c>
      <c r="H960" s="237"/>
      <c r="I960" s="237"/>
    </row>
    <row r="961" spans="1:9" x14ac:dyDescent="0.25">
      <c r="A961" s="134">
        <v>22</v>
      </c>
      <c r="B961" s="135">
        <v>2130002290101</v>
      </c>
      <c r="C961" s="136" t="s">
        <v>1027</v>
      </c>
      <c r="D961" s="138">
        <v>4046000</v>
      </c>
      <c r="E961" s="138">
        <v>879000</v>
      </c>
      <c r="F961" s="138">
        <v>2000000</v>
      </c>
      <c r="G961" s="138">
        <v>7000000</v>
      </c>
      <c r="H961" s="134" t="s">
        <v>258</v>
      </c>
      <c r="I961" s="134"/>
    </row>
    <row r="962" spans="1:9" x14ac:dyDescent="0.25">
      <c r="A962" s="129"/>
      <c r="B962" s="130">
        <v>230</v>
      </c>
      <c r="C962" s="131" t="s">
        <v>1028</v>
      </c>
      <c r="D962" s="133">
        <v>4500000</v>
      </c>
      <c r="E962" s="132">
        <v>0</v>
      </c>
      <c r="F962" s="133">
        <v>2000000</v>
      </c>
      <c r="G962" s="133">
        <v>2000000</v>
      </c>
      <c r="H962" s="237"/>
      <c r="I962" s="237"/>
    </row>
    <row r="963" spans="1:9" x14ac:dyDescent="0.25">
      <c r="A963" s="134">
        <v>23</v>
      </c>
      <c r="B963" s="135">
        <v>3130002300102</v>
      </c>
      <c r="C963" s="136" t="s">
        <v>1029</v>
      </c>
      <c r="D963" s="137">
        <v>0</v>
      </c>
      <c r="E963" s="137">
        <v>0</v>
      </c>
      <c r="F963" s="138">
        <v>2000000</v>
      </c>
      <c r="G963" s="138">
        <v>2000000</v>
      </c>
      <c r="H963" s="134" t="s">
        <v>258</v>
      </c>
      <c r="I963" s="134"/>
    </row>
    <row r="964" spans="1:9" x14ac:dyDescent="0.25">
      <c r="A964" s="134">
        <v>24</v>
      </c>
      <c r="B964" s="135">
        <v>3130002300101</v>
      </c>
      <c r="C964" s="136" t="s">
        <v>1030</v>
      </c>
      <c r="D964" s="138">
        <v>4500000</v>
      </c>
      <c r="E964" s="137">
        <v>0</v>
      </c>
      <c r="F964" s="137">
        <v>0</v>
      </c>
      <c r="G964" s="137">
        <v>0</v>
      </c>
      <c r="H964" s="134" t="s">
        <v>258</v>
      </c>
      <c r="I964" s="134"/>
    </row>
    <row r="965" spans="1:9" x14ac:dyDescent="0.25">
      <c r="A965" s="129"/>
      <c r="B965" s="130">
        <v>231</v>
      </c>
      <c r="C965" s="131" t="s">
        <v>1031</v>
      </c>
      <c r="D965" s="132">
        <v>0</v>
      </c>
      <c r="E965" s="133">
        <v>350000000</v>
      </c>
      <c r="F965" s="133">
        <v>4005000000</v>
      </c>
      <c r="G965" s="133">
        <v>1333766709.1099999</v>
      </c>
      <c r="H965" s="237"/>
      <c r="I965" s="237"/>
    </row>
    <row r="966" spans="1:9" ht="25.2" x14ac:dyDescent="0.25">
      <c r="A966" s="134">
        <v>25</v>
      </c>
      <c r="B966" s="135">
        <v>2130002310301</v>
      </c>
      <c r="C966" s="136" t="s">
        <v>1032</v>
      </c>
      <c r="D966" s="137">
        <v>0</v>
      </c>
      <c r="E966" s="137">
        <v>0</v>
      </c>
      <c r="F966" s="138">
        <v>5000000</v>
      </c>
      <c r="G966" s="138">
        <v>5000000</v>
      </c>
      <c r="H966" s="134" t="s">
        <v>258</v>
      </c>
      <c r="I966" s="134"/>
    </row>
    <row r="967" spans="1:9" x14ac:dyDescent="0.25">
      <c r="A967" s="134">
        <v>26</v>
      </c>
      <c r="B967" s="135">
        <v>2130002310303</v>
      </c>
      <c r="C967" s="136" t="s">
        <v>1033</v>
      </c>
      <c r="D967" s="137">
        <v>0</v>
      </c>
      <c r="E967" s="137">
        <v>0</v>
      </c>
      <c r="F967" s="137">
        <v>0</v>
      </c>
      <c r="G967" s="137">
        <v>0</v>
      </c>
      <c r="H967" s="139" t="s">
        <v>583</v>
      </c>
      <c r="I967" s="134" t="s">
        <v>265</v>
      </c>
    </row>
    <row r="968" spans="1:9" x14ac:dyDescent="0.25">
      <c r="A968" s="134">
        <v>27</v>
      </c>
      <c r="B968" s="135">
        <v>2130002310304</v>
      </c>
      <c r="C968" s="136" t="s">
        <v>1034</v>
      </c>
      <c r="D968" s="137">
        <v>0</v>
      </c>
      <c r="E968" s="138">
        <v>350000000</v>
      </c>
      <c r="F968" s="138">
        <v>4000000000</v>
      </c>
      <c r="G968" s="138">
        <v>1318766709.1099999</v>
      </c>
      <c r="H968" s="139" t="s">
        <v>583</v>
      </c>
      <c r="I968" s="134" t="s">
        <v>265</v>
      </c>
    </row>
    <row r="969" spans="1:9" x14ac:dyDescent="0.25">
      <c r="A969" s="134">
        <v>28</v>
      </c>
      <c r="B969" s="135">
        <v>2130002310306</v>
      </c>
      <c r="C969" s="136" t="s">
        <v>1035</v>
      </c>
      <c r="D969" s="137">
        <v>0</v>
      </c>
      <c r="E969" s="137">
        <v>0</v>
      </c>
      <c r="F969" s="137">
        <v>0</v>
      </c>
      <c r="G969" s="138">
        <v>10000000</v>
      </c>
      <c r="H969" s="139" t="s">
        <v>583</v>
      </c>
      <c r="I969" s="134" t="s">
        <v>265</v>
      </c>
    </row>
    <row r="970" spans="1:9" x14ac:dyDescent="0.25">
      <c r="A970" s="134">
        <v>29</v>
      </c>
      <c r="B970" s="135">
        <v>2130002310307</v>
      </c>
      <c r="C970" s="136" t="s">
        <v>1036</v>
      </c>
      <c r="D970" s="137">
        <v>0</v>
      </c>
      <c r="E970" s="137">
        <v>0</v>
      </c>
      <c r="F970" s="137">
        <v>0</v>
      </c>
      <c r="G970" s="137">
        <v>0</v>
      </c>
      <c r="H970" s="139" t="s">
        <v>583</v>
      </c>
      <c r="I970" s="134" t="s">
        <v>265</v>
      </c>
    </row>
    <row r="971" spans="1:9" x14ac:dyDescent="0.25">
      <c r="A971" s="129"/>
      <c r="B971" s="130">
        <v>448</v>
      </c>
      <c r="C971" s="131" t="s">
        <v>1037</v>
      </c>
      <c r="D971" s="133">
        <v>11382000</v>
      </c>
      <c r="E971" s="133">
        <v>36727133.329999998</v>
      </c>
      <c r="F971" s="133">
        <v>25000000</v>
      </c>
      <c r="G971" s="133">
        <v>24000000</v>
      </c>
      <c r="H971" s="237"/>
      <c r="I971" s="237"/>
    </row>
    <row r="972" spans="1:9" x14ac:dyDescent="0.25">
      <c r="A972" s="134">
        <v>30</v>
      </c>
      <c r="B972" s="135">
        <v>2130004480101</v>
      </c>
      <c r="C972" s="136" t="s">
        <v>1038</v>
      </c>
      <c r="D972" s="138">
        <v>11382000</v>
      </c>
      <c r="E972" s="138">
        <v>36727133.329999998</v>
      </c>
      <c r="F972" s="138">
        <v>25000000</v>
      </c>
      <c r="G972" s="138">
        <v>24000000</v>
      </c>
      <c r="H972" s="139" t="s">
        <v>583</v>
      </c>
      <c r="I972" s="134" t="s">
        <v>265</v>
      </c>
    </row>
    <row r="973" spans="1:9" x14ac:dyDescent="0.25">
      <c r="A973" s="233" t="s">
        <v>12</v>
      </c>
      <c r="B973" s="233"/>
      <c r="C973" s="233"/>
      <c r="D973" s="140">
        <v>67982947.920000002</v>
      </c>
      <c r="E973" s="140">
        <v>413011193.32999998</v>
      </c>
      <c r="F973" s="140">
        <v>4110700000</v>
      </c>
      <c r="G973" s="140">
        <v>1423766709.1099999</v>
      </c>
      <c r="H973" s="240"/>
      <c r="I973" s="240"/>
    </row>
    <row r="974" spans="1:9" x14ac:dyDescent="0.25">
      <c r="A974" s="128"/>
      <c r="B974" s="238" t="s">
        <v>301</v>
      </c>
      <c r="C974" s="238"/>
      <c r="D974" s="238"/>
      <c r="E974" s="238"/>
      <c r="F974" s="238"/>
      <c r="G974" s="238"/>
      <c r="H974" s="238"/>
      <c r="I974" s="238"/>
    </row>
    <row r="975" spans="1:9" x14ac:dyDescent="0.25">
      <c r="A975" s="233" t="s">
        <v>12</v>
      </c>
      <c r="B975" s="233"/>
      <c r="C975" s="233"/>
      <c r="D975" s="233"/>
      <c r="E975" s="233"/>
      <c r="F975" s="233"/>
      <c r="G975" s="141">
        <v>0</v>
      </c>
      <c r="H975" s="236"/>
      <c r="I975" s="236"/>
    </row>
    <row r="976" spans="1:9" x14ac:dyDescent="0.25">
      <c r="A976" s="233" t="s">
        <v>302</v>
      </c>
      <c r="B976" s="233"/>
      <c r="C976" s="233"/>
      <c r="D976" s="133">
        <v>67982947.920000002</v>
      </c>
      <c r="E976" s="133">
        <v>413011193.32999998</v>
      </c>
      <c r="F976" s="133">
        <v>4110700000</v>
      </c>
      <c r="G976" s="133">
        <v>1423766709.1099999</v>
      </c>
      <c r="H976" s="236"/>
      <c r="I976" s="236"/>
    </row>
    <row r="977" spans="1:9" x14ac:dyDescent="0.25">
      <c r="A977" s="127">
        <v>38</v>
      </c>
      <c r="B977" s="237" t="s">
        <v>1039</v>
      </c>
      <c r="C977" s="237"/>
      <c r="D977" s="237"/>
      <c r="E977" s="237"/>
      <c r="F977" s="237"/>
      <c r="G977" s="237"/>
      <c r="H977" s="237"/>
      <c r="I977" s="237"/>
    </row>
    <row r="978" spans="1:9" x14ac:dyDescent="0.25">
      <c r="A978" s="128"/>
      <c r="B978" s="238" t="s">
        <v>261</v>
      </c>
      <c r="C978" s="238"/>
      <c r="D978" s="238"/>
      <c r="E978" s="238"/>
      <c r="F978" s="238"/>
      <c r="G978" s="238"/>
      <c r="H978" s="238"/>
      <c r="I978" s="238"/>
    </row>
    <row r="979" spans="1:9" x14ac:dyDescent="0.25">
      <c r="A979" s="129"/>
      <c r="B979" s="130">
        <v>91</v>
      </c>
      <c r="C979" s="131" t="s">
        <v>1040</v>
      </c>
      <c r="D979" s="133">
        <v>87034102.379999995</v>
      </c>
      <c r="E979" s="133">
        <v>72353125.730000004</v>
      </c>
      <c r="F979" s="133">
        <v>211500000</v>
      </c>
      <c r="G979" s="133">
        <v>214000000</v>
      </c>
      <c r="H979" s="237"/>
      <c r="I979" s="237"/>
    </row>
    <row r="980" spans="1:9" x14ac:dyDescent="0.25">
      <c r="A980" s="134">
        <v>1</v>
      </c>
      <c r="B980" s="135">
        <v>2130000910105</v>
      </c>
      <c r="C980" s="136" t="s">
        <v>1041</v>
      </c>
      <c r="D980" s="138">
        <v>1523425.11</v>
      </c>
      <c r="E980" s="137">
        <v>0</v>
      </c>
      <c r="F980" s="138">
        <v>3000000</v>
      </c>
      <c r="G980" s="138">
        <v>2000000</v>
      </c>
      <c r="H980" s="134" t="s">
        <v>258</v>
      </c>
      <c r="I980" s="134"/>
    </row>
    <row r="981" spans="1:9" ht="25.2" x14ac:dyDescent="0.25">
      <c r="A981" s="134">
        <v>2</v>
      </c>
      <c r="B981" s="135">
        <v>2130000910106</v>
      </c>
      <c r="C981" s="136" t="s">
        <v>1042</v>
      </c>
      <c r="D981" s="137">
        <v>0</v>
      </c>
      <c r="E981" s="137">
        <v>0</v>
      </c>
      <c r="F981" s="137">
        <v>0</v>
      </c>
      <c r="G981" s="137">
        <v>0</v>
      </c>
      <c r="H981" s="134" t="s">
        <v>258</v>
      </c>
      <c r="I981" s="134"/>
    </row>
    <row r="982" spans="1:9" x14ac:dyDescent="0.25">
      <c r="A982" s="134">
        <v>3</v>
      </c>
      <c r="B982" s="135">
        <v>2130000910107</v>
      </c>
      <c r="C982" s="136" t="s">
        <v>1043</v>
      </c>
      <c r="D982" s="137">
        <v>0</v>
      </c>
      <c r="E982" s="137">
        <v>0</v>
      </c>
      <c r="F982" s="137">
        <v>0</v>
      </c>
      <c r="G982" s="137">
        <v>0</v>
      </c>
      <c r="H982" s="134" t="s">
        <v>258</v>
      </c>
      <c r="I982" s="134"/>
    </row>
    <row r="983" spans="1:9" x14ac:dyDescent="0.25">
      <c r="A983" s="134">
        <v>4</v>
      </c>
      <c r="B983" s="135">
        <v>2130000910108</v>
      </c>
      <c r="C983" s="136" t="s">
        <v>1044</v>
      </c>
      <c r="D983" s="137">
        <v>0</v>
      </c>
      <c r="E983" s="137">
        <v>0</v>
      </c>
      <c r="F983" s="138">
        <v>10000000</v>
      </c>
      <c r="G983" s="138">
        <v>10000000</v>
      </c>
      <c r="H983" s="134" t="s">
        <v>258</v>
      </c>
      <c r="I983" s="134"/>
    </row>
    <row r="984" spans="1:9" x14ac:dyDescent="0.25">
      <c r="A984" s="134">
        <v>5</v>
      </c>
      <c r="B984" s="135">
        <v>2130000910110</v>
      </c>
      <c r="C984" s="136" t="s">
        <v>1045</v>
      </c>
      <c r="D984" s="137">
        <v>0</v>
      </c>
      <c r="E984" s="137">
        <v>0</v>
      </c>
      <c r="F984" s="138">
        <v>2500000</v>
      </c>
      <c r="G984" s="138">
        <v>2500000</v>
      </c>
      <c r="H984" s="134" t="s">
        <v>258</v>
      </c>
      <c r="I984" s="134"/>
    </row>
    <row r="985" spans="1:9" ht="25.2" x14ac:dyDescent="0.25">
      <c r="A985" s="134">
        <v>6</v>
      </c>
      <c r="B985" s="135">
        <v>2130000910109</v>
      </c>
      <c r="C985" s="136" t="s">
        <v>1046</v>
      </c>
      <c r="D985" s="138">
        <v>3664210.52</v>
      </c>
      <c r="E985" s="138">
        <v>10000000</v>
      </c>
      <c r="F985" s="138">
        <v>12000000</v>
      </c>
      <c r="G985" s="138">
        <v>10000000</v>
      </c>
      <c r="H985" s="134" t="s">
        <v>258</v>
      </c>
      <c r="I985" s="134"/>
    </row>
    <row r="986" spans="1:9" x14ac:dyDescent="0.25">
      <c r="A986" s="134">
        <v>7</v>
      </c>
      <c r="B986" s="135">
        <v>2130000910111</v>
      </c>
      <c r="C986" s="136" t="s">
        <v>1047</v>
      </c>
      <c r="D986" s="138">
        <v>6000000</v>
      </c>
      <c r="E986" s="138">
        <v>6000000</v>
      </c>
      <c r="F986" s="138">
        <v>6000000</v>
      </c>
      <c r="G986" s="138">
        <v>6000000</v>
      </c>
      <c r="H986" s="134" t="s">
        <v>258</v>
      </c>
      <c r="I986" s="134"/>
    </row>
    <row r="987" spans="1:9" ht="25.2" x14ac:dyDescent="0.25">
      <c r="A987" s="134">
        <v>8</v>
      </c>
      <c r="B987" s="135">
        <v>2130000910101</v>
      </c>
      <c r="C987" s="136" t="s">
        <v>1048</v>
      </c>
      <c r="D987" s="138">
        <v>6618166.75</v>
      </c>
      <c r="E987" s="138">
        <v>3127625.73</v>
      </c>
      <c r="F987" s="138">
        <v>8000000</v>
      </c>
      <c r="G987" s="138">
        <v>5000000</v>
      </c>
      <c r="H987" s="139" t="s">
        <v>583</v>
      </c>
      <c r="I987" s="134" t="s">
        <v>265</v>
      </c>
    </row>
    <row r="988" spans="1:9" ht="25.2" x14ac:dyDescent="0.25">
      <c r="A988" s="134">
        <v>9</v>
      </c>
      <c r="B988" s="135">
        <v>2130000910102</v>
      </c>
      <c r="C988" s="136" t="s">
        <v>1049</v>
      </c>
      <c r="D988" s="137">
        <v>0</v>
      </c>
      <c r="E988" s="138">
        <v>5197500</v>
      </c>
      <c r="F988" s="138">
        <v>10000000</v>
      </c>
      <c r="G988" s="138">
        <v>10000000</v>
      </c>
      <c r="H988" s="139" t="s">
        <v>583</v>
      </c>
      <c r="I988" s="134" t="s">
        <v>265</v>
      </c>
    </row>
    <row r="989" spans="1:9" x14ac:dyDescent="0.25">
      <c r="A989" s="134">
        <v>10</v>
      </c>
      <c r="B989" s="135">
        <v>2130000910103</v>
      </c>
      <c r="C989" s="136" t="s">
        <v>1050</v>
      </c>
      <c r="D989" s="138">
        <v>60815800</v>
      </c>
      <c r="E989" s="138">
        <v>33500000</v>
      </c>
      <c r="F989" s="138">
        <v>65000000</v>
      </c>
      <c r="G989" s="138">
        <v>70000000</v>
      </c>
      <c r="H989" s="139" t="s">
        <v>583</v>
      </c>
      <c r="I989" s="134" t="s">
        <v>265</v>
      </c>
    </row>
    <row r="990" spans="1:9" x14ac:dyDescent="0.25">
      <c r="A990" s="134">
        <v>11</v>
      </c>
      <c r="B990" s="135">
        <v>2130000910104</v>
      </c>
      <c r="C990" s="136" t="s">
        <v>1051</v>
      </c>
      <c r="D990" s="138">
        <v>8412500</v>
      </c>
      <c r="E990" s="138">
        <v>9528000</v>
      </c>
      <c r="F990" s="138">
        <v>10000000</v>
      </c>
      <c r="G990" s="138">
        <v>10000000</v>
      </c>
      <c r="H990" s="139" t="s">
        <v>583</v>
      </c>
      <c r="I990" s="134" t="s">
        <v>265</v>
      </c>
    </row>
    <row r="991" spans="1:9" ht="25.2" x14ac:dyDescent="0.25">
      <c r="A991" s="134">
        <v>12</v>
      </c>
      <c r="B991" s="135">
        <v>2130000910137</v>
      </c>
      <c r="C991" s="136" t="s">
        <v>1052</v>
      </c>
      <c r="D991" s="137">
        <v>0</v>
      </c>
      <c r="E991" s="138">
        <v>5000000</v>
      </c>
      <c r="F991" s="138">
        <v>10000000</v>
      </c>
      <c r="G991" s="138">
        <v>8500000</v>
      </c>
      <c r="H991" s="139" t="s">
        <v>583</v>
      </c>
      <c r="I991" s="134" t="s">
        <v>265</v>
      </c>
    </row>
    <row r="992" spans="1:9" x14ac:dyDescent="0.25">
      <c r="A992" s="134">
        <v>13</v>
      </c>
      <c r="B992" s="135">
        <v>2130000910139</v>
      </c>
      <c r="C992" s="136" t="s">
        <v>1053</v>
      </c>
      <c r="D992" s="137">
        <v>0</v>
      </c>
      <c r="E992" s="137">
        <v>0</v>
      </c>
      <c r="F992" s="138">
        <v>75000000</v>
      </c>
      <c r="G992" s="138">
        <v>70000000</v>
      </c>
      <c r="H992" s="139" t="s">
        <v>583</v>
      </c>
      <c r="I992" s="134" t="s">
        <v>265</v>
      </c>
    </row>
    <row r="993" spans="1:9" x14ac:dyDescent="0.25">
      <c r="A993" s="134">
        <v>14</v>
      </c>
      <c r="B993" s="135">
        <v>2130000910154</v>
      </c>
      <c r="C993" s="136" t="s">
        <v>1054</v>
      </c>
      <c r="D993" s="137">
        <v>0</v>
      </c>
      <c r="E993" s="137">
        <v>0</v>
      </c>
      <c r="F993" s="137">
        <v>0</v>
      </c>
      <c r="G993" s="138">
        <v>10000000</v>
      </c>
      <c r="H993" s="139" t="s">
        <v>583</v>
      </c>
      <c r="I993" s="134" t="s">
        <v>265</v>
      </c>
    </row>
    <row r="994" spans="1:9" x14ac:dyDescent="0.25">
      <c r="A994" s="129"/>
      <c r="B994" s="130">
        <v>173</v>
      </c>
      <c r="C994" s="131" t="s">
        <v>1055</v>
      </c>
      <c r="D994" s="133">
        <v>3695997.11</v>
      </c>
      <c r="E994" s="133">
        <v>15495047.460000001</v>
      </c>
      <c r="F994" s="133">
        <v>534000000</v>
      </c>
      <c r="G994" s="133">
        <v>35000000</v>
      </c>
      <c r="H994" s="237"/>
      <c r="I994" s="237"/>
    </row>
    <row r="995" spans="1:9" x14ac:dyDescent="0.25">
      <c r="A995" s="134">
        <v>15</v>
      </c>
      <c r="B995" s="135">
        <v>2060001730101</v>
      </c>
      <c r="C995" s="136" t="s">
        <v>1056</v>
      </c>
      <c r="D995" s="137">
        <v>0</v>
      </c>
      <c r="E995" s="137">
        <v>0</v>
      </c>
      <c r="F995" s="138">
        <v>1000000</v>
      </c>
      <c r="G995" s="138">
        <v>2000000</v>
      </c>
      <c r="H995" s="134" t="s">
        <v>258</v>
      </c>
      <c r="I995" s="134"/>
    </row>
    <row r="996" spans="1:9" x14ac:dyDescent="0.25">
      <c r="A996" s="134">
        <v>16</v>
      </c>
      <c r="B996" s="135">
        <v>2060001730102</v>
      </c>
      <c r="C996" s="136" t="s">
        <v>1057</v>
      </c>
      <c r="D996" s="138">
        <v>3695997.11</v>
      </c>
      <c r="E996" s="138">
        <v>15495047.460000001</v>
      </c>
      <c r="F996" s="138">
        <v>30000000</v>
      </c>
      <c r="G996" s="138">
        <v>30000000</v>
      </c>
      <c r="H996" s="134" t="s">
        <v>258</v>
      </c>
      <c r="I996" s="134"/>
    </row>
    <row r="997" spans="1:9" x14ac:dyDescent="0.25">
      <c r="A997" s="134">
        <v>17</v>
      </c>
      <c r="B997" s="135">
        <v>2060001730103</v>
      </c>
      <c r="C997" s="136" t="s">
        <v>1058</v>
      </c>
      <c r="D997" s="137">
        <v>0</v>
      </c>
      <c r="E997" s="137">
        <v>0</v>
      </c>
      <c r="F997" s="137">
        <v>0</v>
      </c>
      <c r="G997" s="137">
        <v>0</v>
      </c>
      <c r="H997" s="134" t="s">
        <v>258</v>
      </c>
      <c r="I997" s="134"/>
    </row>
    <row r="998" spans="1:9" x14ac:dyDescent="0.25">
      <c r="A998" s="134">
        <v>18</v>
      </c>
      <c r="B998" s="135">
        <v>2060001730104</v>
      </c>
      <c r="C998" s="136" t="s">
        <v>1059</v>
      </c>
      <c r="D998" s="137">
        <v>0</v>
      </c>
      <c r="E998" s="137">
        <v>0</v>
      </c>
      <c r="F998" s="137">
        <v>0</v>
      </c>
      <c r="G998" s="137">
        <v>0</v>
      </c>
      <c r="H998" s="134" t="s">
        <v>258</v>
      </c>
      <c r="I998" s="134"/>
    </row>
    <row r="999" spans="1:9" x14ac:dyDescent="0.25">
      <c r="A999" s="134">
        <v>19</v>
      </c>
      <c r="B999" s="135">
        <v>2060001730105</v>
      </c>
      <c r="C999" s="136" t="s">
        <v>1060</v>
      </c>
      <c r="D999" s="137">
        <v>0</v>
      </c>
      <c r="E999" s="137">
        <v>0</v>
      </c>
      <c r="F999" s="137">
        <v>0</v>
      </c>
      <c r="G999" s="137">
        <v>0</v>
      </c>
      <c r="H999" s="134" t="s">
        <v>258</v>
      </c>
      <c r="I999" s="134"/>
    </row>
    <row r="1000" spans="1:9" x14ac:dyDescent="0.25">
      <c r="A1000" s="134">
        <v>20</v>
      </c>
      <c r="B1000" s="135">
        <v>2060001730106</v>
      </c>
      <c r="C1000" s="136" t="s">
        <v>1061</v>
      </c>
      <c r="D1000" s="137">
        <v>0</v>
      </c>
      <c r="E1000" s="137">
        <v>0</v>
      </c>
      <c r="F1000" s="137">
        <v>0</v>
      </c>
      <c r="G1000" s="137">
        <v>0</v>
      </c>
      <c r="H1000" s="134" t="s">
        <v>258</v>
      </c>
      <c r="I1000" s="134"/>
    </row>
    <row r="1001" spans="1:9" x14ac:dyDescent="0.25">
      <c r="A1001" s="134">
        <v>21</v>
      </c>
      <c r="B1001" s="135">
        <v>2060001730108</v>
      </c>
      <c r="C1001" s="136" t="s">
        <v>1062</v>
      </c>
      <c r="D1001" s="137">
        <v>0</v>
      </c>
      <c r="E1001" s="137">
        <v>0</v>
      </c>
      <c r="F1001" s="137">
        <v>0</v>
      </c>
      <c r="G1001" s="137">
        <v>0</v>
      </c>
      <c r="H1001" s="134" t="s">
        <v>258</v>
      </c>
      <c r="I1001" s="134"/>
    </row>
    <row r="1002" spans="1:9" x14ac:dyDescent="0.25">
      <c r="A1002" s="134">
        <v>22</v>
      </c>
      <c r="B1002" s="135">
        <v>2060001730107</v>
      </c>
      <c r="C1002" s="136" t="s">
        <v>1063</v>
      </c>
      <c r="D1002" s="137">
        <v>0</v>
      </c>
      <c r="E1002" s="137">
        <v>0</v>
      </c>
      <c r="F1002" s="138">
        <v>3000000</v>
      </c>
      <c r="G1002" s="138">
        <v>3000000</v>
      </c>
      <c r="H1002" s="134" t="s">
        <v>258</v>
      </c>
      <c r="I1002" s="134"/>
    </row>
    <row r="1003" spans="1:9" x14ac:dyDescent="0.25">
      <c r="A1003" s="134">
        <v>23</v>
      </c>
      <c r="B1003" s="135">
        <v>2060001730109</v>
      </c>
      <c r="C1003" s="136" t="s">
        <v>1064</v>
      </c>
      <c r="D1003" s="137">
        <v>0</v>
      </c>
      <c r="E1003" s="137">
        <v>0</v>
      </c>
      <c r="F1003" s="138">
        <v>500000000</v>
      </c>
      <c r="G1003" s="137">
        <v>0</v>
      </c>
      <c r="H1003" s="134" t="s">
        <v>258</v>
      </c>
      <c r="I1003" s="134"/>
    </row>
    <row r="1004" spans="1:9" x14ac:dyDescent="0.25">
      <c r="A1004" s="129"/>
      <c r="B1004" s="130">
        <v>174</v>
      </c>
      <c r="C1004" s="131" t="s">
        <v>1065</v>
      </c>
      <c r="D1004" s="132">
        <v>0</v>
      </c>
      <c r="E1004" s="132">
        <v>0</v>
      </c>
      <c r="F1004" s="132">
        <v>0</v>
      </c>
      <c r="G1004" s="132">
        <v>0</v>
      </c>
      <c r="H1004" s="237"/>
      <c r="I1004" s="237"/>
    </row>
    <row r="1005" spans="1:9" x14ac:dyDescent="0.25">
      <c r="A1005" s="134">
        <v>24</v>
      </c>
      <c r="B1005" s="135">
        <v>2060001740101</v>
      </c>
      <c r="C1005" s="136" t="s">
        <v>1064</v>
      </c>
      <c r="D1005" s="137">
        <v>0</v>
      </c>
      <c r="E1005" s="137">
        <v>0</v>
      </c>
      <c r="F1005" s="137">
        <v>0</v>
      </c>
      <c r="G1005" s="137">
        <v>0</v>
      </c>
      <c r="H1005" s="134" t="s">
        <v>258</v>
      </c>
      <c r="I1005" s="134"/>
    </row>
    <row r="1006" spans="1:9" x14ac:dyDescent="0.25">
      <c r="A1006" s="129"/>
      <c r="B1006" s="130">
        <v>175</v>
      </c>
      <c r="C1006" s="131" t="s">
        <v>327</v>
      </c>
      <c r="D1006" s="133">
        <v>9983220</v>
      </c>
      <c r="E1006" s="132">
        <v>0</v>
      </c>
      <c r="F1006" s="133">
        <v>10000000</v>
      </c>
      <c r="G1006" s="133">
        <v>16000000</v>
      </c>
      <c r="H1006" s="237"/>
      <c r="I1006" s="237"/>
    </row>
    <row r="1007" spans="1:9" ht="25.2" x14ac:dyDescent="0.25">
      <c r="A1007" s="134">
        <v>25</v>
      </c>
      <c r="B1007" s="135">
        <v>2130001750301</v>
      </c>
      <c r="C1007" s="136" t="s">
        <v>1066</v>
      </c>
      <c r="D1007" s="138">
        <v>9983220</v>
      </c>
      <c r="E1007" s="137">
        <v>0</v>
      </c>
      <c r="F1007" s="138">
        <v>10000000</v>
      </c>
      <c r="G1007" s="138">
        <v>15000000</v>
      </c>
      <c r="H1007" s="139" t="s">
        <v>583</v>
      </c>
      <c r="I1007" s="134" t="s">
        <v>265</v>
      </c>
    </row>
    <row r="1008" spans="1:9" x14ac:dyDescent="0.25">
      <c r="A1008" s="134">
        <v>26</v>
      </c>
      <c r="B1008" s="135">
        <v>2130001750303</v>
      </c>
      <c r="C1008" s="136" t="s">
        <v>1067</v>
      </c>
      <c r="D1008" s="137">
        <v>0</v>
      </c>
      <c r="E1008" s="137">
        <v>0</v>
      </c>
      <c r="F1008" s="137">
        <v>0</v>
      </c>
      <c r="G1008" s="138">
        <v>1000000</v>
      </c>
      <c r="H1008" s="139" t="s">
        <v>583</v>
      </c>
      <c r="I1008" s="134" t="s">
        <v>265</v>
      </c>
    </row>
    <row r="1009" spans="1:9" x14ac:dyDescent="0.25">
      <c r="A1009" s="129"/>
      <c r="B1009" s="130">
        <v>176</v>
      </c>
      <c r="C1009" s="131" t="s">
        <v>290</v>
      </c>
      <c r="D1009" s="133">
        <v>22114400</v>
      </c>
      <c r="E1009" s="132">
        <v>0</v>
      </c>
      <c r="F1009" s="133">
        <v>15000000</v>
      </c>
      <c r="G1009" s="133">
        <v>20000000</v>
      </c>
      <c r="H1009" s="237"/>
      <c r="I1009" s="237"/>
    </row>
    <row r="1010" spans="1:9" x14ac:dyDescent="0.25">
      <c r="A1010" s="134">
        <v>27</v>
      </c>
      <c r="B1010" s="135">
        <v>2130001760301</v>
      </c>
      <c r="C1010" s="136" t="s">
        <v>1068</v>
      </c>
      <c r="D1010" s="138">
        <v>22114400</v>
      </c>
      <c r="E1010" s="137">
        <v>0</v>
      </c>
      <c r="F1010" s="138">
        <v>15000000</v>
      </c>
      <c r="G1010" s="138">
        <v>20000000</v>
      </c>
      <c r="H1010" s="139" t="s">
        <v>2458</v>
      </c>
      <c r="I1010" s="134" t="s">
        <v>1069</v>
      </c>
    </row>
    <row r="1011" spans="1:9" x14ac:dyDescent="0.25">
      <c r="A1011" s="129"/>
      <c r="B1011" s="130">
        <v>177</v>
      </c>
      <c r="C1011" s="131" t="s">
        <v>1070</v>
      </c>
      <c r="D1011" s="132">
        <v>0</v>
      </c>
      <c r="E1011" s="132">
        <v>0</v>
      </c>
      <c r="F1011" s="133">
        <v>25000000</v>
      </c>
      <c r="G1011" s="132">
        <v>0</v>
      </c>
      <c r="H1011" s="237"/>
      <c r="I1011" s="237"/>
    </row>
    <row r="1012" spans="1:9" x14ac:dyDescent="0.25">
      <c r="A1012" s="134">
        <v>28</v>
      </c>
      <c r="B1012" s="135">
        <v>2130001770101</v>
      </c>
      <c r="C1012" s="136" t="s">
        <v>1071</v>
      </c>
      <c r="D1012" s="137">
        <v>0</v>
      </c>
      <c r="E1012" s="137">
        <v>0</v>
      </c>
      <c r="F1012" s="138">
        <v>25000000</v>
      </c>
      <c r="G1012" s="137">
        <v>0</v>
      </c>
      <c r="H1012" s="134" t="s">
        <v>258</v>
      </c>
      <c r="I1012" s="134"/>
    </row>
    <row r="1013" spans="1:9" x14ac:dyDescent="0.25">
      <c r="A1013" s="129"/>
      <c r="B1013" s="130">
        <v>178</v>
      </c>
      <c r="C1013" s="131" t="s">
        <v>659</v>
      </c>
      <c r="D1013" s="132">
        <v>0</v>
      </c>
      <c r="E1013" s="133">
        <v>19475202</v>
      </c>
      <c r="F1013" s="133">
        <v>35000000</v>
      </c>
      <c r="G1013" s="133">
        <v>15000000</v>
      </c>
      <c r="H1013" s="237"/>
      <c r="I1013" s="237"/>
    </row>
    <row r="1014" spans="1:9" ht="37.799999999999997" x14ac:dyDescent="0.25">
      <c r="A1014" s="134">
        <v>29</v>
      </c>
      <c r="B1014" s="135">
        <v>3050001780101</v>
      </c>
      <c r="C1014" s="136" t="s">
        <v>1072</v>
      </c>
      <c r="D1014" s="137">
        <v>0</v>
      </c>
      <c r="E1014" s="138">
        <v>8225202</v>
      </c>
      <c r="F1014" s="138">
        <v>20000000</v>
      </c>
      <c r="G1014" s="137">
        <v>0</v>
      </c>
      <c r="H1014" s="134" t="s">
        <v>258</v>
      </c>
      <c r="I1014" s="134"/>
    </row>
    <row r="1015" spans="1:9" x14ac:dyDescent="0.25">
      <c r="A1015" s="134">
        <v>30</v>
      </c>
      <c r="B1015" s="135">
        <v>3050001780105</v>
      </c>
      <c r="C1015" s="136" t="s">
        <v>1073</v>
      </c>
      <c r="D1015" s="137">
        <v>0</v>
      </c>
      <c r="E1015" s="138">
        <v>11250000</v>
      </c>
      <c r="F1015" s="138">
        <v>15000000</v>
      </c>
      <c r="G1015" s="138">
        <v>15000000</v>
      </c>
      <c r="H1015" s="139" t="s">
        <v>583</v>
      </c>
      <c r="I1015" s="134" t="s">
        <v>265</v>
      </c>
    </row>
    <row r="1016" spans="1:9" x14ac:dyDescent="0.25">
      <c r="A1016" s="233" t="s">
        <v>12</v>
      </c>
      <c r="B1016" s="233"/>
      <c r="C1016" s="233"/>
      <c r="D1016" s="140">
        <v>122827719.48999999</v>
      </c>
      <c r="E1016" s="140">
        <v>107323375.19</v>
      </c>
      <c r="F1016" s="140">
        <v>830500000</v>
      </c>
      <c r="G1016" s="140">
        <v>300000000</v>
      </c>
      <c r="H1016" s="240"/>
      <c r="I1016" s="240"/>
    </row>
    <row r="1017" spans="1:9" x14ac:dyDescent="0.25">
      <c r="A1017" s="128"/>
      <c r="B1017" s="238" t="s">
        <v>301</v>
      </c>
      <c r="C1017" s="238"/>
      <c r="D1017" s="238"/>
      <c r="E1017" s="238"/>
      <c r="F1017" s="238"/>
      <c r="G1017" s="238"/>
      <c r="H1017" s="238"/>
      <c r="I1017" s="238"/>
    </row>
    <row r="1018" spans="1:9" x14ac:dyDescent="0.25">
      <c r="A1018" s="233" t="s">
        <v>12</v>
      </c>
      <c r="B1018" s="233"/>
      <c r="C1018" s="233"/>
      <c r="D1018" s="233"/>
      <c r="E1018" s="233"/>
      <c r="F1018" s="233"/>
      <c r="G1018" s="141">
        <v>0</v>
      </c>
      <c r="H1018" s="236"/>
      <c r="I1018" s="236"/>
    </row>
    <row r="1019" spans="1:9" x14ac:dyDescent="0.25">
      <c r="A1019" s="233" t="s">
        <v>302</v>
      </c>
      <c r="B1019" s="233"/>
      <c r="C1019" s="233"/>
      <c r="D1019" s="133">
        <v>122827719.48999999</v>
      </c>
      <c r="E1019" s="133">
        <v>107323375.19</v>
      </c>
      <c r="F1019" s="133">
        <v>830500000</v>
      </c>
      <c r="G1019" s="133">
        <v>300000000</v>
      </c>
      <c r="H1019" s="236"/>
      <c r="I1019" s="236"/>
    </row>
    <row r="1020" spans="1:9" x14ac:dyDescent="0.25">
      <c r="A1020" s="127">
        <v>39</v>
      </c>
      <c r="B1020" s="237" t="s">
        <v>1074</v>
      </c>
      <c r="C1020" s="237"/>
      <c r="D1020" s="237"/>
      <c r="E1020" s="237"/>
      <c r="F1020" s="237"/>
      <c r="G1020" s="237"/>
      <c r="H1020" s="237"/>
      <c r="I1020" s="237"/>
    </row>
    <row r="1021" spans="1:9" x14ac:dyDescent="0.25">
      <c r="A1021" s="128"/>
      <c r="B1021" s="238" t="s">
        <v>261</v>
      </c>
      <c r="C1021" s="238"/>
      <c r="D1021" s="238"/>
      <c r="E1021" s="238"/>
      <c r="F1021" s="238"/>
      <c r="G1021" s="238"/>
      <c r="H1021" s="238"/>
      <c r="I1021" s="238"/>
    </row>
    <row r="1022" spans="1:9" x14ac:dyDescent="0.25">
      <c r="A1022" s="129"/>
      <c r="B1022" s="130">
        <v>326</v>
      </c>
      <c r="C1022" s="131" t="s">
        <v>275</v>
      </c>
      <c r="D1022" s="132">
        <v>0</v>
      </c>
      <c r="E1022" s="132">
        <v>0</v>
      </c>
      <c r="F1022" s="132">
        <v>0</v>
      </c>
      <c r="G1022" s="132">
        <v>0</v>
      </c>
      <c r="H1022" s="237"/>
      <c r="I1022" s="237"/>
    </row>
    <row r="1023" spans="1:9" x14ac:dyDescent="0.25">
      <c r="A1023" s="134">
        <v>1</v>
      </c>
      <c r="B1023" s="135">
        <v>2130003260401</v>
      </c>
      <c r="C1023" s="136" t="s">
        <v>1075</v>
      </c>
      <c r="D1023" s="137">
        <v>0</v>
      </c>
      <c r="E1023" s="137">
        <v>0</v>
      </c>
      <c r="F1023" s="137">
        <v>0</v>
      </c>
      <c r="G1023" s="137">
        <v>0</v>
      </c>
      <c r="H1023" s="134" t="s">
        <v>258</v>
      </c>
      <c r="I1023" s="134"/>
    </row>
    <row r="1024" spans="1:9" x14ac:dyDescent="0.25">
      <c r="A1024" s="134">
        <v>2</v>
      </c>
      <c r="B1024" s="135">
        <v>2130003260404</v>
      </c>
      <c r="C1024" s="136" t="s">
        <v>1076</v>
      </c>
      <c r="D1024" s="137">
        <v>0</v>
      </c>
      <c r="E1024" s="137">
        <v>0</v>
      </c>
      <c r="F1024" s="137">
        <v>0</v>
      </c>
      <c r="G1024" s="137">
        <v>0</v>
      </c>
      <c r="H1024" s="139" t="s">
        <v>583</v>
      </c>
      <c r="I1024" s="134" t="s">
        <v>265</v>
      </c>
    </row>
    <row r="1025" spans="1:9" x14ac:dyDescent="0.25">
      <c r="A1025" s="134">
        <v>3</v>
      </c>
      <c r="B1025" s="135">
        <v>2130003260405</v>
      </c>
      <c r="C1025" s="136" t="s">
        <v>1077</v>
      </c>
      <c r="D1025" s="137">
        <v>0</v>
      </c>
      <c r="E1025" s="137">
        <v>0</v>
      </c>
      <c r="F1025" s="137">
        <v>0</v>
      </c>
      <c r="G1025" s="137">
        <v>0</v>
      </c>
      <c r="H1025" s="139" t="s">
        <v>583</v>
      </c>
      <c r="I1025" s="134" t="s">
        <v>265</v>
      </c>
    </row>
    <row r="1026" spans="1:9" x14ac:dyDescent="0.25">
      <c r="A1026" s="134">
        <v>4</v>
      </c>
      <c r="B1026" s="135">
        <v>2130003260406</v>
      </c>
      <c r="C1026" s="136" t="s">
        <v>1078</v>
      </c>
      <c r="D1026" s="137">
        <v>0</v>
      </c>
      <c r="E1026" s="137">
        <v>0</v>
      </c>
      <c r="F1026" s="137">
        <v>0</v>
      </c>
      <c r="G1026" s="137">
        <v>0</v>
      </c>
      <c r="H1026" s="139" t="s">
        <v>583</v>
      </c>
      <c r="I1026" s="134" t="s">
        <v>265</v>
      </c>
    </row>
    <row r="1027" spans="1:9" x14ac:dyDescent="0.25">
      <c r="A1027" s="134">
        <v>5</v>
      </c>
      <c r="B1027" s="135">
        <v>2130003260407</v>
      </c>
      <c r="C1027" s="136" t="s">
        <v>1079</v>
      </c>
      <c r="D1027" s="137">
        <v>0</v>
      </c>
      <c r="E1027" s="137">
        <v>0</v>
      </c>
      <c r="F1027" s="137">
        <v>0</v>
      </c>
      <c r="G1027" s="137">
        <v>0</v>
      </c>
      <c r="H1027" s="139" t="s">
        <v>583</v>
      </c>
      <c r="I1027" s="134" t="s">
        <v>265</v>
      </c>
    </row>
    <row r="1028" spans="1:9" x14ac:dyDescent="0.25">
      <c r="A1028" s="134">
        <v>6</v>
      </c>
      <c r="B1028" s="135">
        <v>2130003260408</v>
      </c>
      <c r="C1028" s="136" t="s">
        <v>1080</v>
      </c>
      <c r="D1028" s="137">
        <v>0</v>
      </c>
      <c r="E1028" s="137">
        <v>0</v>
      </c>
      <c r="F1028" s="137">
        <v>0</v>
      </c>
      <c r="G1028" s="137">
        <v>0</v>
      </c>
      <c r="H1028" s="139" t="s">
        <v>583</v>
      </c>
      <c r="I1028" s="134" t="s">
        <v>265</v>
      </c>
    </row>
    <row r="1029" spans="1:9" x14ac:dyDescent="0.25">
      <c r="A1029" s="134">
        <v>7</v>
      </c>
      <c r="B1029" s="135">
        <v>2130003260409</v>
      </c>
      <c r="C1029" s="136" t="s">
        <v>1081</v>
      </c>
      <c r="D1029" s="137">
        <v>0</v>
      </c>
      <c r="E1029" s="137">
        <v>0</v>
      </c>
      <c r="F1029" s="137">
        <v>0</v>
      </c>
      <c r="G1029" s="137">
        <v>0</v>
      </c>
      <c r="H1029" s="139" t="s">
        <v>583</v>
      </c>
      <c r="I1029" s="134" t="s">
        <v>265</v>
      </c>
    </row>
    <row r="1030" spans="1:9" x14ac:dyDescent="0.25">
      <c r="A1030" s="129"/>
      <c r="B1030" s="130">
        <v>327</v>
      </c>
      <c r="C1030" s="131" t="s">
        <v>349</v>
      </c>
      <c r="D1030" s="133">
        <v>5113636.3600000003</v>
      </c>
      <c r="E1030" s="132">
        <v>0</v>
      </c>
      <c r="F1030" s="132">
        <v>0</v>
      </c>
      <c r="G1030" s="132">
        <v>0</v>
      </c>
      <c r="H1030" s="237"/>
      <c r="I1030" s="237"/>
    </row>
    <row r="1031" spans="1:9" x14ac:dyDescent="0.25">
      <c r="A1031" s="134">
        <v>8</v>
      </c>
      <c r="B1031" s="135">
        <v>2130003270301</v>
      </c>
      <c r="C1031" s="136" t="s">
        <v>1082</v>
      </c>
      <c r="D1031" s="138">
        <v>5113636.3600000003</v>
      </c>
      <c r="E1031" s="137">
        <v>0</v>
      </c>
      <c r="F1031" s="137">
        <v>0</v>
      </c>
      <c r="G1031" s="137">
        <v>0</v>
      </c>
      <c r="H1031" s="134" t="s">
        <v>258</v>
      </c>
      <c r="I1031" s="134"/>
    </row>
    <row r="1032" spans="1:9" x14ac:dyDescent="0.25">
      <c r="A1032" s="129"/>
      <c r="B1032" s="130">
        <v>329</v>
      </c>
      <c r="C1032" s="131" t="s">
        <v>1083</v>
      </c>
      <c r="D1032" s="133">
        <v>484426815.77999997</v>
      </c>
      <c r="E1032" s="132">
        <v>0</v>
      </c>
      <c r="F1032" s="132">
        <v>0</v>
      </c>
      <c r="G1032" s="132">
        <v>0</v>
      </c>
      <c r="H1032" s="237"/>
      <c r="I1032" s="237"/>
    </row>
    <row r="1033" spans="1:9" x14ac:dyDescent="0.25">
      <c r="A1033" s="134">
        <v>9</v>
      </c>
      <c r="B1033" s="135">
        <v>2060003290201</v>
      </c>
      <c r="C1033" s="136" t="s">
        <v>1084</v>
      </c>
      <c r="D1033" s="138">
        <v>484426815.77999997</v>
      </c>
      <c r="E1033" s="137">
        <v>0</v>
      </c>
      <c r="F1033" s="137">
        <v>0</v>
      </c>
      <c r="G1033" s="137">
        <v>0</v>
      </c>
      <c r="H1033" s="134" t="s">
        <v>258</v>
      </c>
      <c r="I1033" s="134"/>
    </row>
    <row r="1034" spans="1:9" x14ac:dyDescent="0.25">
      <c r="A1034" s="129"/>
      <c r="B1034" s="130">
        <v>330</v>
      </c>
      <c r="C1034" s="131" t="s">
        <v>659</v>
      </c>
      <c r="D1034" s="133">
        <v>9132800</v>
      </c>
      <c r="E1034" s="132">
        <v>0</v>
      </c>
      <c r="F1034" s="132">
        <v>0</v>
      </c>
      <c r="G1034" s="132">
        <v>0</v>
      </c>
      <c r="H1034" s="237"/>
      <c r="I1034" s="237"/>
    </row>
    <row r="1035" spans="1:9" x14ac:dyDescent="0.25">
      <c r="A1035" s="134">
        <v>10</v>
      </c>
      <c r="B1035" s="135">
        <v>3050003300102</v>
      </c>
      <c r="C1035" s="136" t="s">
        <v>1085</v>
      </c>
      <c r="D1035" s="138">
        <v>3037300</v>
      </c>
      <c r="E1035" s="137">
        <v>0</v>
      </c>
      <c r="F1035" s="137">
        <v>0</v>
      </c>
      <c r="G1035" s="137">
        <v>0</v>
      </c>
      <c r="H1035" s="134" t="s">
        <v>258</v>
      </c>
      <c r="I1035" s="134"/>
    </row>
    <row r="1036" spans="1:9" x14ac:dyDescent="0.25">
      <c r="A1036" s="134">
        <v>11</v>
      </c>
      <c r="B1036" s="135">
        <v>3050003300101</v>
      </c>
      <c r="C1036" s="136" t="s">
        <v>667</v>
      </c>
      <c r="D1036" s="138">
        <v>6095500</v>
      </c>
      <c r="E1036" s="137">
        <v>0</v>
      </c>
      <c r="F1036" s="137">
        <v>0</v>
      </c>
      <c r="G1036" s="137">
        <v>0</v>
      </c>
      <c r="H1036" s="134" t="s">
        <v>258</v>
      </c>
      <c r="I1036" s="134"/>
    </row>
    <row r="1037" spans="1:9" x14ac:dyDescent="0.25">
      <c r="A1037" s="233" t="s">
        <v>12</v>
      </c>
      <c r="B1037" s="233"/>
      <c r="C1037" s="233"/>
      <c r="D1037" s="140">
        <v>498673252.13999999</v>
      </c>
      <c r="E1037" s="141">
        <v>0</v>
      </c>
      <c r="F1037" s="141">
        <v>0</v>
      </c>
      <c r="G1037" s="141">
        <v>0</v>
      </c>
      <c r="H1037" s="240"/>
      <c r="I1037" s="240"/>
    </row>
    <row r="1038" spans="1:9" x14ac:dyDescent="0.25">
      <c r="A1038" s="128"/>
      <c r="B1038" s="238" t="s">
        <v>301</v>
      </c>
      <c r="C1038" s="238"/>
      <c r="D1038" s="238"/>
      <c r="E1038" s="238"/>
      <c r="F1038" s="238"/>
      <c r="G1038" s="238"/>
      <c r="H1038" s="238"/>
      <c r="I1038" s="238"/>
    </row>
    <row r="1039" spans="1:9" x14ac:dyDescent="0.25">
      <c r="A1039" s="233" t="s">
        <v>12</v>
      </c>
      <c r="B1039" s="233"/>
      <c r="C1039" s="233"/>
      <c r="D1039" s="233"/>
      <c r="E1039" s="233"/>
      <c r="F1039" s="233"/>
      <c r="G1039" s="141">
        <v>0</v>
      </c>
      <c r="H1039" s="236"/>
      <c r="I1039" s="236"/>
    </row>
    <row r="1040" spans="1:9" x14ac:dyDescent="0.25">
      <c r="A1040" s="233" t="s">
        <v>302</v>
      </c>
      <c r="B1040" s="233"/>
      <c r="C1040" s="233"/>
      <c r="D1040" s="133">
        <v>498673252.13999999</v>
      </c>
      <c r="E1040" s="132">
        <v>0</v>
      </c>
      <c r="F1040" s="132">
        <v>0</v>
      </c>
      <c r="G1040" s="132">
        <v>0</v>
      </c>
      <c r="H1040" s="236"/>
      <c r="I1040" s="236"/>
    </row>
    <row r="1041" spans="1:9" x14ac:dyDescent="0.25">
      <c r="A1041" s="127">
        <v>40</v>
      </c>
      <c r="B1041" s="237" t="s">
        <v>1086</v>
      </c>
      <c r="C1041" s="237"/>
      <c r="D1041" s="237"/>
      <c r="E1041" s="237"/>
      <c r="F1041" s="237"/>
      <c r="G1041" s="237"/>
      <c r="H1041" s="237"/>
      <c r="I1041" s="237"/>
    </row>
    <row r="1042" spans="1:9" x14ac:dyDescent="0.25">
      <c r="A1042" s="128"/>
      <c r="B1042" s="238" t="s">
        <v>261</v>
      </c>
      <c r="C1042" s="238"/>
      <c r="D1042" s="238"/>
      <c r="E1042" s="238"/>
      <c r="F1042" s="238"/>
      <c r="G1042" s="238"/>
      <c r="H1042" s="238"/>
      <c r="I1042" s="238"/>
    </row>
    <row r="1043" spans="1:9" x14ac:dyDescent="0.25">
      <c r="A1043" s="129"/>
      <c r="B1043" s="130">
        <v>122</v>
      </c>
      <c r="C1043" s="131" t="s">
        <v>1087</v>
      </c>
      <c r="D1043" s="132">
        <v>0</v>
      </c>
      <c r="E1043" s="133">
        <v>2350000</v>
      </c>
      <c r="F1043" s="133">
        <v>10000000</v>
      </c>
      <c r="G1043" s="133">
        <v>10000000</v>
      </c>
      <c r="H1043" s="237"/>
      <c r="I1043" s="237"/>
    </row>
    <row r="1044" spans="1:9" x14ac:dyDescent="0.25">
      <c r="A1044" s="134">
        <v>1</v>
      </c>
      <c r="B1044" s="135">
        <v>5120001220101</v>
      </c>
      <c r="C1044" s="136" t="s">
        <v>1088</v>
      </c>
      <c r="D1044" s="137">
        <v>0</v>
      </c>
      <c r="E1044" s="137">
        <v>0</v>
      </c>
      <c r="F1044" s="138">
        <v>5000000</v>
      </c>
      <c r="G1044" s="138">
        <v>5000000</v>
      </c>
      <c r="H1044" s="139" t="s">
        <v>583</v>
      </c>
      <c r="I1044" s="134" t="s">
        <v>265</v>
      </c>
    </row>
    <row r="1045" spans="1:9" x14ac:dyDescent="0.25">
      <c r="A1045" s="134">
        <v>2</v>
      </c>
      <c r="B1045" s="135">
        <v>5120001220104</v>
      </c>
      <c r="C1045" s="136" t="s">
        <v>1089</v>
      </c>
      <c r="D1045" s="137">
        <v>0</v>
      </c>
      <c r="E1045" s="138">
        <v>2350000</v>
      </c>
      <c r="F1045" s="138">
        <v>5000000</v>
      </c>
      <c r="G1045" s="138">
        <v>5000000</v>
      </c>
      <c r="H1045" s="139" t="s">
        <v>583</v>
      </c>
      <c r="I1045" s="134" t="s">
        <v>265</v>
      </c>
    </row>
    <row r="1046" spans="1:9" x14ac:dyDescent="0.25">
      <c r="A1046" s="129"/>
      <c r="B1046" s="130">
        <v>237</v>
      </c>
      <c r="C1046" s="131" t="s">
        <v>1090</v>
      </c>
      <c r="D1046" s="133">
        <v>15331200</v>
      </c>
      <c r="E1046" s="133">
        <v>23751500</v>
      </c>
      <c r="F1046" s="133">
        <v>104000000</v>
      </c>
      <c r="G1046" s="133">
        <v>165000000</v>
      </c>
      <c r="H1046" s="237"/>
      <c r="I1046" s="237"/>
    </row>
    <row r="1047" spans="1:9" x14ac:dyDescent="0.25">
      <c r="A1047" s="134">
        <v>3</v>
      </c>
      <c r="B1047" s="135">
        <v>1030002370101</v>
      </c>
      <c r="C1047" s="136" t="s">
        <v>1091</v>
      </c>
      <c r="D1047" s="138">
        <v>15331200</v>
      </c>
      <c r="E1047" s="137">
        <v>0</v>
      </c>
      <c r="F1047" s="138">
        <v>4000000</v>
      </c>
      <c r="G1047" s="138">
        <v>5000000</v>
      </c>
      <c r="H1047" s="134" t="s">
        <v>258</v>
      </c>
      <c r="I1047" s="134"/>
    </row>
    <row r="1048" spans="1:9" ht="25.2" x14ac:dyDescent="0.25">
      <c r="A1048" s="134">
        <v>4</v>
      </c>
      <c r="B1048" s="135">
        <v>1030002370105</v>
      </c>
      <c r="C1048" s="136" t="s">
        <v>1092</v>
      </c>
      <c r="D1048" s="137">
        <v>0</v>
      </c>
      <c r="E1048" s="138">
        <v>23751500</v>
      </c>
      <c r="F1048" s="138">
        <v>100000000</v>
      </c>
      <c r="G1048" s="138">
        <v>150000000</v>
      </c>
      <c r="H1048" s="139" t="s">
        <v>583</v>
      </c>
      <c r="I1048" s="134" t="s">
        <v>265</v>
      </c>
    </row>
    <row r="1049" spans="1:9" x14ac:dyDescent="0.25">
      <c r="A1049" s="134">
        <v>5</v>
      </c>
      <c r="B1049" s="135">
        <v>1030002370108</v>
      </c>
      <c r="C1049" s="136" t="s">
        <v>1093</v>
      </c>
      <c r="D1049" s="137">
        <v>0</v>
      </c>
      <c r="E1049" s="137">
        <v>0</v>
      </c>
      <c r="F1049" s="137">
        <v>0</v>
      </c>
      <c r="G1049" s="138">
        <v>10000000</v>
      </c>
      <c r="H1049" s="139" t="s">
        <v>583</v>
      </c>
      <c r="I1049" s="134" t="s">
        <v>265</v>
      </c>
    </row>
    <row r="1050" spans="1:9" x14ac:dyDescent="0.25">
      <c r="A1050" s="129"/>
      <c r="B1050" s="130">
        <v>239</v>
      </c>
      <c r="C1050" s="131" t="s">
        <v>1094</v>
      </c>
      <c r="D1050" s="133">
        <v>430333005</v>
      </c>
      <c r="E1050" s="133">
        <v>15666852.4</v>
      </c>
      <c r="F1050" s="133">
        <v>144500000</v>
      </c>
      <c r="G1050" s="133">
        <v>141400000</v>
      </c>
      <c r="H1050" s="237"/>
      <c r="I1050" s="237"/>
    </row>
    <row r="1051" spans="1:9" x14ac:dyDescent="0.25">
      <c r="A1051" s="134">
        <v>6</v>
      </c>
      <c r="B1051" s="135">
        <v>2120002390101</v>
      </c>
      <c r="C1051" s="136" t="s">
        <v>1095</v>
      </c>
      <c r="D1051" s="138">
        <v>10113500</v>
      </c>
      <c r="E1051" s="138">
        <v>7835178.8300000001</v>
      </c>
      <c r="F1051" s="138">
        <v>20000000</v>
      </c>
      <c r="G1051" s="138">
        <v>20000000</v>
      </c>
      <c r="H1051" s="134" t="s">
        <v>258</v>
      </c>
      <c r="I1051" s="134"/>
    </row>
    <row r="1052" spans="1:9" x14ac:dyDescent="0.25">
      <c r="A1052" s="134">
        <v>7</v>
      </c>
      <c r="B1052" s="135">
        <v>2120002390102</v>
      </c>
      <c r="C1052" s="136" t="s">
        <v>1096</v>
      </c>
      <c r="D1052" s="138">
        <v>420219505</v>
      </c>
      <c r="E1052" s="138">
        <v>3821000</v>
      </c>
      <c r="F1052" s="138">
        <v>100000000</v>
      </c>
      <c r="G1052" s="138">
        <v>100000000</v>
      </c>
      <c r="H1052" s="134" t="s">
        <v>258</v>
      </c>
      <c r="I1052" s="134"/>
    </row>
    <row r="1053" spans="1:9" x14ac:dyDescent="0.25">
      <c r="A1053" s="134">
        <v>8</v>
      </c>
      <c r="B1053" s="135">
        <v>2120002390107</v>
      </c>
      <c r="C1053" s="136" t="s">
        <v>1097</v>
      </c>
      <c r="D1053" s="137">
        <v>0</v>
      </c>
      <c r="E1053" s="137">
        <v>0</v>
      </c>
      <c r="F1053" s="137">
        <v>0</v>
      </c>
      <c r="G1053" s="138">
        <v>1500000</v>
      </c>
      <c r="H1053" s="139" t="s">
        <v>583</v>
      </c>
      <c r="I1053" s="134" t="s">
        <v>265</v>
      </c>
    </row>
    <row r="1054" spans="1:9" x14ac:dyDescent="0.25">
      <c r="A1054" s="134">
        <v>9</v>
      </c>
      <c r="B1054" s="135">
        <v>2120002390108</v>
      </c>
      <c r="C1054" s="136" t="s">
        <v>1098</v>
      </c>
      <c r="D1054" s="137">
        <v>0</v>
      </c>
      <c r="E1054" s="138">
        <v>1764957</v>
      </c>
      <c r="F1054" s="138">
        <v>2000000</v>
      </c>
      <c r="G1054" s="138">
        <v>2000000</v>
      </c>
      <c r="H1054" s="139" t="s">
        <v>583</v>
      </c>
      <c r="I1054" s="134" t="s">
        <v>265</v>
      </c>
    </row>
    <row r="1055" spans="1:9" x14ac:dyDescent="0.25">
      <c r="A1055" s="134">
        <v>10</v>
      </c>
      <c r="B1055" s="135">
        <v>2120002390109</v>
      </c>
      <c r="C1055" s="136" t="s">
        <v>1099</v>
      </c>
      <c r="D1055" s="137">
        <v>0</v>
      </c>
      <c r="E1055" s="137">
        <v>0</v>
      </c>
      <c r="F1055" s="138">
        <v>2000000</v>
      </c>
      <c r="G1055" s="138">
        <v>2000000</v>
      </c>
      <c r="H1055" s="139" t="s">
        <v>583</v>
      </c>
      <c r="I1055" s="134" t="s">
        <v>265</v>
      </c>
    </row>
    <row r="1056" spans="1:9" x14ac:dyDescent="0.25">
      <c r="A1056" s="134">
        <v>11</v>
      </c>
      <c r="B1056" s="135">
        <v>2120002390110</v>
      </c>
      <c r="C1056" s="136" t="s">
        <v>1100</v>
      </c>
      <c r="D1056" s="137">
        <v>0</v>
      </c>
      <c r="E1056" s="137">
        <v>0</v>
      </c>
      <c r="F1056" s="138">
        <v>2000000</v>
      </c>
      <c r="G1056" s="138">
        <v>2000000</v>
      </c>
      <c r="H1056" s="139" t="s">
        <v>583</v>
      </c>
      <c r="I1056" s="134" t="s">
        <v>265</v>
      </c>
    </row>
    <row r="1057" spans="1:9" x14ac:dyDescent="0.25">
      <c r="A1057" s="134">
        <v>12</v>
      </c>
      <c r="B1057" s="135">
        <v>2120002390111</v>
      </c>
      <c r="C1057" s="136" t="s">
        <v>346</v>
      </c>
      <c r="D1057" s="137">
        <v>0</v>
      </c>
      <c r="E1057" s="138">
        <v>2245716.5699999998</v>
      </c>
      <c r="F1057" s="138">
        <v>12000000</v>
      </c>
      <c r="G1057" s="138">
        <v>10000000</v>
      </c>
      <c r="H1057" s="139" t="s">
        <v>583</v>
      </c>
      <c r="I1057" s="134" t="s">
        <v>265</v>
      </c>
    </row>
    <row r="1058" spans="1:9" x14ac:dyDescent="0.25">
      <c r="A1058" s="134">
        <v>13</v>
      </c>
      <c r="B1058" s="135">
        <v>2120002390113</v>
      </c>
      <c r="C1058" s="136" t="s">
        <v>1101</v>
      </c>
      <c r="D1058" s="137">
        <v>0</v>
      </c>
      <c r="E1058" s="137">
        <v>0</v>
      </c>
      <c r="F1058" s="138">
        <v>5000000</v>
      </c>
      <c r="G1058" s="138">
        <v>1400000</v>
      </c>
      <c r="H1058" s="139" t="s">
        <v>583</v>
      </c>
      <c r="I1058" s="134" t="s">
        <v>265</v>
      </c>
    </row>
    <row r="1059" spans="1:9" x14ac:dyDescent="0.25">
      <c r="A1059" s="134">
        <v>14</v>
      </c>
      <c r="B1059" s="135">
        <v>2120002390119</v>
      </c>
      <c r="C1059" s="136" t="s">
        <v>1102</v>
      </c>
      <c r="D1059" s="137">
        <v>0</v>
      </c>
      <c r="E1059" s="137">
        <v>0</v>
      </c>
      <c r="F1059" s="137">
        <v>0</v>
      </c>
      <c r="G1059" s="138">
        <v>500000</v>
      </c>
      <c r="H1059" s="139" t="s">
        <v>583</v>
      </c>
      <c r="I1059" s="134" t="s">
        <v>265</v>
      </c>
    </row>
    <row r="1060" spans="1:9" x14ac:dyDescent="0.25">
      <c r="A1060" s="134">
        <v>15</v>
      </c>
      <c r="B1060" s="135">
        <v>2120002390115</v>
      </c>
      <c r="C1060" s="136" t="s">
        <v>1103</v>
      </c>
      <c r="D1060" s="137">
        <v>0</v>
      </c>
      <c r="E1060" s="137">
        <v>0</v>
      </c>
      <c r="F1060" s="137">
        <v>0</v>
      </c>
      <c r="G1060" s="138">
        <v>500000</v>
      </c>
      <c r="H1060" s="139" t="s">
        <v>583</v>
      </c>
      <c r="I1060" s="134" t="s">
        <v>265</v>
      </c>
    </row>
    <row r="1061" spans="1:9" x14ac:dyDescent="0.25">
      <c r="A1061" s="134">
        <v>16</v>
      </c>
      <c r="B1061" s="135">
        <v>2120002390116</v>
      </c>
      <c r="C1061" s="136" t="s">
        <v>1104</v>
      </c>
      <c r="D1061" s="137">
        <v>0</v>
      </c>
      <c r="E1061" s="137">
        <v>0</v>
      </c>
      <c r="F1061" s="138">
        <v>1000000</v>
      </c>
      <c r="G1061" s="138">
        <v>500000</v>
      </c>
      <c r="H1061" s="139" t="s">
        <v>583</v>
      </c>
      <c r="I1061" s="134" t="s">
        <v>265</v>
      </c>
    </row>
    <row r="1062" spans="1:9" x14ac:dyDescent="0.25">
      <c r="A1062" s="134">
        <v>17</v>
      </c>
      <c r="B1062" s="135">
        <v>2120002390117</v>
      </c>
      <c r="C1062" s="136" t="s">
        <v>1105</v>
      </c>
      <c r="D1062" s="137">
        <v>0</v>
      </c>
      <c r="E1062" s="137">
        <v>0</v>
      </c>
      <c r="F1062" s="137">
        <v>0</v>
      </c>
      <c r="G1062" s="138">
        <v>500000</v>
      </c>
      <c r="H1062" s="139" t="s">
        <v>583</v>
      </c>
      <c r="I1062" s="134" t="s">
        <v>265</v>
      </c>
    </row>
    <row r="1063" spans="1:9" x14ac:dyDescent="0.25">
      <c r="A1063" s="134">
        <v>18</v>
      </c>
      <c r="B1063" s="135">
        <v>2120002390118</v>
      </c>
      <c r="C1063" s="136" t="s">
        <v>1106</v>
      </c>
      <c r="D1063" s="137">
        <v>0</v>
      </c>
      <c r="E1063" s="137">
        <v>0</v>
      </c>
      <c r="F1063" s="138">
        <v>500000</v>
      </c>
      <c r="G1063" s="138">
        <v>500000</v>
      </c>
      <c r="H1063" s="139" t="s">
        <v>583</v>
      </c>
      <c r="I1063" s="134" t="s">
        <v>265</v>
      </c>
    </row>
    <row r="1064" spans="1:9" x14ac:dyDescent="0.25">
      <c r="A1064" s="233" t="s">
        <v>12</v>
      </c>
      <c r="B1064" s="233"/>
      <c r="C1064" s="233"/>
      <c r="D1064" s="140">
        <v>445664205</v>
      </c>
      <c r="E1064" s="140">
        <v>41768352.399999999</v>
      </c>
      <c r="F1064" s="140">
        <v>258500000</v>
      </c>
      <c r="G1064" s="140">
        <v>316400000</v>
      </c>
      <c r="H1064" s="240"/>
      <c r="I1064" s="240"/>
    </row>
    <row r="1065" spans="1:9" x14ac:dyDescent="0.25">
      <c r="A1065" s="128"/>
      <c r="B1065" s="238" t="s">
        <v>301</v>
      </c>
      <c r="C1065" s="238"/>
      <c r="D1065" s="238"/>
      <c r="E1065" s="238"/>
      <c r="F1065" s="238"/>
      <c r="G1065" s="238"/>
      <c r="H1065" s="238"/>
      <c r="I1065" s="238"/>
    </row>
    <row r="1066" spans="1:9" x14ac:dyDescent="0.25">
      <c r="A1066" s="233" t="s">
        <v>12</v>
      </c>
      <c r="B1066" s="233"/>
      <c r="C1066" s="233"/>
      <c r="D1066" s="233"/>
      <c r="E1066" s="233"/>
      <c r="F1066" s="233"/>
      <c r="G1066" s="141">
        <v>0</v>
      </c>
      <c r="H1066" s="236"/>
      <c r="I1066" s="236"/>
    </row>
    <row r="1067" spans="1:9" x14ac:dyDescent="0.25">
      <c r="A1067" s="233" t="s">
        <v>302</v>
      </c>
      <c r="B1067" s="233"/>
      <c r="C1067" s="233"/>
      <c r="D1067" s="133">
        <v>445664205</v>
      </c>
      <c r="E1067" s="133">
        <v>41768352.399999999</v>
      </c>
      <c r="F1067" s="133">
        <v>258500000</v>
      </c>
      <c r="G1067" s="133">
        <v>316400000</v>
      </c>
      <c r="H1067" s="236"/>
      <c r="I1067" s="236"/>
    </row>
    <row r="1068" spans="1:9" x14ac:dyDescent="0.25">
      <c r="A1068" s="127">
        <v>41</v>
      </c>
      <c r="B1068" s="237" t="s">
        <v>1107</v>
      </c>
      <c r="C1068" s="237"/>
      <c r="D1068" s="237"/>
      <c r="E1068" s="237"/>
      <c r="F1068" s="237"/>
      <c r="G1068" s="237"/>
      <c r="H1068" s="237"/>
      <c r="I1068" s="237"/>
    </row>
    <row r="1069" spans="1:9" x14ac:dyDescent="0.25">
      <c r="A1069" s="128"/>
      <c r="B1069" s="238" t="s">
        <v>261</v>
      </c>
      <c r="C1069" s="238"/>
      <c r="D1069" s="238"/>
      <c r="E1069" s="238"/>
      <c r="F1069" s="238"/>
      <c r="G1069" s="238"/>
      <c r="H1069" s="238"/>
      <c r="I1069" s="238"/>
    </row>
    <row r="1070" spans="1:9" x14ac:dyDescent="0.25">
      <c r="A1070" s="129"/>
      <c r="B1070" s="130">
        <v>235</v>
      </c>
      <c r="C1070" s="131" t="s">
        <v>1108</v>
      </c>
      <c r="D1070" s="133">
        <v>1914400</v>
      </c>
      <c r="E1070" s="132">
        <v>0</v>
      </c>
      <c r="F1070" s="133">
        <v>7500000</v>
      </c>
      <c r="G1070" s="133">
        <v>6000000</v>
      </c>
      <c r="H1070" s="237"/>
      <c r="I1070" s="237"/>
    </row>
    <row r="1071" spans="1:9" x14ac:dyDescent="0.25">
      <c r="A1071" s="134">
        <v>1</v>
      </c>
      <c r="B1071" s="135">
        <v>1030002350103</v>
      </c>
      <c r="C1071" s="136" t="s">
        <v>1109</v>
      </c>
      <c r="D1071" s="137">
        <v>0</v>
      </c>
      <c r="E1071" s="137">
        <v>0</v>
      </c>
      <c r="F1071" s="138">
        <v>1500000</v>
      </c>
      <c r="G1071" s="138">
        <v>1000000</v>
      </c>
      <c r="H1071" s="134" t="s">
        <v>258</v>
      </c>
      <c r="I1071" s="134"/>
    </row>
    <row r="1072" spans="1:9" x14ac:dyDescent="0.25">
      <c r="A1072" s="134">
        <v>2</v>
      </c>
      <c r="B1072" s="135">
        <v>1030002350104</v>
      </c>
      <c r="C1072" s="136" t="s">
        <v>1110</v>
      </c>
      <c r="D1072" s="138">
        <v>960000</v>
      </c>
      <c r="E1072" s="137">
        <v>0</v>
      </c>
      <c r="F1072" s="137">
        <v>0</v>
      </c>
      <c r="G1072" s="137">
        <v>0</v>
      </c>
      <c r="H1072" s="134" t="s">
        <v>258</v>
      </c>
      <c r="I1072" s="134"/>
    </row>
    <row r="1073" spans="1:9" x14ac:dyDescent="0.25">
      <c r="A1073" s="134">
        <v>3</v>
      </c>
      <c r="B1073" s="135">
        <v>1030002350102</v>
      </c>
      <c r="C1073" s="136" t="s">
        <v>1111</v>
      </c>
      <c r="D1073" s="137">
        <v>0</v>
      </c>
      <c r="E1073" s="137">
        <v>0</v>
      </c>
      <c r="F1073" s="138">
        <v>3500000</v>
      </c>
      <c r="G1073" s="138">
        <v>2000000</v>
      </c>
      <c r="H1073" s="134" t="s">
        <v>258</v>
      </c>
      <c r="I1073" s="134"/>
    </row>
    <row r="1074" spans="1:9" x14ac:dyDescent="0.25">
      <c r="A1074" s="134">
        <v>4</v>
      </c>
      <c r="B1074" s="135">
        <v>1030002350101</v>
      </c>
      <c r="C1074" s="136" t="s">
        <v>1112</v>
      </c>
      <c r="D1074" s="138">
        <v>954400</v>
      </c>
      <c r="E1074" s="137">
        <v>0</v>
      </c>
      <c r="F1074" s="138">
        <v>2500000</v>
      </c>
      <c r="G1074" s="138">
        <v>3000000</v>
      </c>
      <c r="H1074" s="134" t="s">
        <v>258</v>
      </c>
      <c r="I1074" s="134"/>
    </row>
    <row r="1075" spans="1:9" x14ac:dyDescent="0.25">
      <c r="A1075" s="129"/>
      <c r="B1075" s="130">
        <v>236</v>
      </c>
      <c r="C1075" s="131" t="s">
        <v>272</v>
      </c>
      <c r="D1075" s="133">
        <v>836000</v>
      </c>
      <c r="E1075" s="132">
        <v>0</v>
      </c>
      <c r="F1075" s="133">
        <v>1800000</v>
      </c>
      <c r="G1075" s="132">
        <v>0</v>
      </c>
      <c r="H1075" s="237"/>
      <c r="I1075" s="237"/>
    </row>
    <row r="1076" spans="1:9" x14ac:dyDescent="0.25">
      <c r="A1076" s="134">
        <v>5</v>
      </c>
      <c r="B1076" s="135">
        <v>2030002360101</v>
      </c>
      <c r="C1076" s="136" t="s">
        <v>1113</v>
      </c>
      <c r="D1076" s="138">
        <v>836000</v>
      </c>
      <c r="E1076" s="137">
        <v>0</v>
      </c>
      <c r="F1076" s="138">
        <v>1800000</v>
      </c>
      <c r="G1076" s="137">
        <v>0</v>
      </c>
      <c r="H1076" s="134" t="s">
        <v>258</v>
      </c>
      <c r="I1076" s="134"/>
    </row>
    <row r="1077" spans="1:9" x14ac:dyDescent="0.25">
      <c r="A1077" s="134">
        <v>6</v>
      </c>
      <c r="B1077" s="135">
        <v>2030002360105</v>
      </c>
      <c r="C1077" s="136" t="s">
        <v>1114</v>
      </c>
      <c r="D1077" s="137">
        <v>0</v>
      </c>
      <c r="E1077" s="137">
        <v>0</v>
      </c>
      <c r="F1077" s="137">
        <v>0</v>
      </c>
      <c r="G1077" s="137">
        <v>0</v>
      </c>
      <c r="H1077" s="139" t="s">
        <v>583</v>
      </c>
      <c r="I1077" s="134" t="s">
        <v>265</v>
      </c>
    </row>
    <row r="1078" spans="1:9" x14ac:dyDescent="0.25">
      <c r="A1078" s="129"/>
      <c r="B1078" s="130">
        <v>416</v>
      </c>
      <c r="C1078" s="131" t="s">
        <v>713</v>
      </c>
      <c r="D1078" s="133">
        <v>3996626</v>
      </c>
      <c r="E1078" s="132">
        <v>0</v>
      </c>
      <c r="F1078" s="133">
        <v>5500000</v>
      </c>
      <c r="G1078" s="133">
        <v>2500000</v>
      </c>
      <c r="H1078" s="237"/>
      <c r="I1078" s="237"/>
    </row>
    <row r="1079" spans="1:9" x14ac:dyDescent="0.25">
      <c r="A1079" s="134">
        <v>7</v>
      </c>
      <c r="B1079" s="135">
        <v>1030004160101</v>
      </c>
      <c r="C1079" s="136" t="s">
        <v>1115</v>
      </c>
      <c r="D1079" s="138">
        <v>3996626</v>
      </c>
      <c r="E1079" s="137">
        <v>0</v>
      </c>
      <c r="F1079" s="138">
        <v>2500000</v>
      </c>
      <c r="G1079" s="138">
        <v>2500000</v>
      </c>
      <c r="H1079" s="139" t="s">
        <v>583</v>
      </c>
      <c r="I1079" s="134" t="s">
        <v>265</v>
      </c>
    </row>
    <row r="1080" spans="1:9" x14ac:dyDescent="0.25">
      <c r="A1080" s="134">
        <v>8</v>
      </c>
      <c r="B1080" s="135">
        <v>1030004160103</v>
      </c>
      <c r="C1080" s="136" t="s">
        <v>1116</v>
      </c>
      <c r="D1080" s="137">
        <v>0</v>
      </c>
      <c r="E1080" s="137">
        <v>0</v>
      </c>
      <c r="F1080" s="138">
        <v>3000000</v>
      </c>
      <c r="G1080" s="137">
        <v>0</v>
      </c>
      <c r="H1080" s="139" t="s">
        <v>583</v>
      </c>
      <c r="I1080" s="134" t="s">
        <v>265</v>
      </c>
    </row>
    <row r="1081" spans="1:9" x14ac:dyDescent="0.25">
      <c r="A1081" s="129"/>
      <c r="B1081" s="130">
        <v>417</v>
      </c>
      <c r="C1081" s="131" t="s">
        <v>1117</v>
      </c>
      <c r="D1081" s="133">
        <v>2220000</v>
      </c>
      <c r="E1081" s="132">
        <v>0</v>
      </c>
      <c r="F1081" s="132">
        <v>0</v>
      </c>
      <c r="G1081" s="132">
        <v>0</v>
      </c>
      <c r="H1081" s="237"/>
      <c r="I1081" s="237"/>
    </row>
    <row r="1082" spans="1:9" x14ac:dyDescent="0.25">
      <c r="A1082" s="134">
        <v>9</v>
      </c>
      <c r="B1082" s="135">
        <v>1130004170401</v>
      </c>
      <c r="C1082" s="136" t="s">
        <v>1118</v>
      </c>
      <c r="D1082" s="138">
        <v>2220000</v>
      </c>
      <c r="E1082" s="137">
        <v>0</v>
      </c>
      <c r="F1082" s="137">
        <v>0</v>
      </c>
      <c r="G1082" s="137">
        <v>0</v>
      </c>
      <c r="H1082" s="139" t="s">
        <v>583</v>
      </c>
      <c r="I1082" s="134" t="s">
        <v>265</v>
      </c>
    </row>
    <row r="1083" spans="1:9" x14ac:dyDescent="0.25">
      <c r="A1083" s="129"/>
      <c r="B1083" s="130">
        <v>469</v>
      </c>
      <c r="C1083" s="131" t="s">
        <v>290</v>
      </c>
      <c r="D1083" s="132">
        <v>0</v>
      </c>
      <c r="E1083" s="132">
        <v>0</v>
      </c>
      <c r="F1083" s="133">
        <v>600000</v>
      </c>
      <c r="G1083" s="133">
        <v>1500000</v>
      </c>
      <c r="H1083" s="237"/>
      <c r="I1083" s="237"/>
    </row>
    <row r="1084" spans="1:9" x14ac:dyDescent="0.25">
      <c r="A1084" s="134">
        <v>10</v>
      </c>
      <c r="B1084" s="135">
        <v>5030004690101</v>
      </c>
      <c r="C1084" s="136" t="s">
        <v>1119</v>
      </c>
      <c r="D1084" s="137">
        <v>0</v>
      </c>
      <c r="E1084" s="137">
        <v>0</v>
      </c>
      <c r="F1084" s="138">
        <v>600000</v>
      </c>
      <c r="G1084" s="137">
        <v>0</v>
      </c>
      <c r="H1084" s="139" t="s">
        <v>583</v>
      </c>
      <c r="I1084" s="134" t="s">
        <v>265</v>
      </c>
    </row>
    <row r="1085" spans="1:9" x14ac:dyDescent="0.25">
      <c r="A1085" s="134">
        <v>11</v>
      </c>
      <c r="B1085" s="135">
        <v>5030004690102</v>
      </c>
      <c r="C1085" s="136" t="s">
        <v>1120</v>
      </c>
      <c r="D1085" s="137">
        <v>0</v>
      </c>
      <c r="E1085" s="137">
        <v>0</v>
      </c>
      <c r="F1085" s="137">
        <v>0</v>
      </c>
      <c r="G1085" s="137">
        <v>0</v>
      </c>
      <c r="H1085" s="139" t="s">
        <v>583</v>
      </c>
      <c r="I1085" s="134" t="s">
        <v>265</v>
      </c>
    </row>
    <row r="1086" spans="1:9" x14ac:dyDescent="0.25">
      <c r="A1086" s="134">
        <v>12</v>
      </c>
      <c r="B1086" s="135">
        <v>5030004690103</v>
      </c>
      <c r="C1086" s="136" t="s">
        <v>1121</v>
      </c>
      <c r="D1086" s="137">
        <v>0</v>
      </c>
      <c r="E1086" s="137">
        <v>0</v>
      </c>
      <c r="F1086" s="137">
        <v>0</v>
      </c>
      <c r="G1086" s="138">
        <v>1500000</v>
      </c>
      <c r="H1086" s="139" t="s">
        <v>583</v>
      </c>
      <c r="I1086" s="134" t="s">
        <v>265</v>
      </c>
    </row>
    <row r="1087" spans="1:9" x14ac:dyDescent="0.25">
      <c r="A1087" s="134">
        <v>13</v>
      </c>
      <c r="B1087" s="135">
        <v>5030004690104</v>
      </c>
      <c r="C1087" s="136" t="s">
        <v>1122</v>
      </c>
      <c r="D1087" s="137">
        <v>0</v>
      </c>
      <c r="E1087" s="137">
        <v>0</v>
      </c>
      <c r="F1087" s="137">
        <v>0</v>
      </c>
      <c r="G1087" s="137">
        <v>0</v>
      </c>
      <c r="H1087" s="139" t="s">
        <v>583</v>
      </c>
      <c r="I1087" s="134" t="s">
        <v>265</v>
      </c>
    </row>
    <row r="1088" spans="1:9" x14ac:dyDescent="0.25">
      <c r="A1088" s="134">
        <v>14</v>
      </c>
      <c r="B1088" s="135">
        <v>5030004690105</v>
      </c>
      <c r="C1088" s="136" t="s">
        <v>1123</v>
      </c>
      <c r="D1088" s="137">
        <v>0</v>
      </c>
      <c r="E1088" s="137">
        <v>0</v>
      </c>
      <c r="F1088" s="137">
        <v>0</v>
      </c>
      <c r="G1088" s="137">
        <v>0</v>
      </c>
      <c r="H1088" s="139" t="s">
        <v>583</v>
      </c>
      <c r="I1088" s="134" t="s">
        <v>265</v>
      </c>
    </row>
    <row r="1089" spans="1:9" x14ac:dyDescent="0.25">
      <c r="A1089" s="134">
        <v>15</v>
      </c>
      <c r="B1089" s="135">
        <v>5030004690106</v>
      </c>
      <c r="C1089" s="136" t="s">
        <v>1124</v>
      </c>
      <c r="D1089" s="137">
        <v>0</v>
      </c>
      <c r="E1089" s="137">
        <v>0</v>
      </c>
      <c r="F1089" s="137">
        <v>0</v>
      </c>
      <c r="G1089" s="137">
        <v>0</v>
      </c>
      <c r="H1089" s="139" t="s">
        <v>583</v>
      </c>
      <c r="I1089" s="134" t="s">
        <v>265</v>
      </c>
    </row>
    <row r="1090" spans="1:9" x14ac:dyDescent="0.25">
      <c r="A1090" s="129"/>
      <c r="B1090" s="130">
        <v>481</v>
      </c>
      <c r="C1090" s="131" t="s">
        <v>1125</v>
      </c>
      <c r="D1090" s="132">
        <v>0</v>
      </c>
      <c r="E1090" s="132">
        <v>0</v>
      </c>
      <c r="F1090" s="133">
        <v>600000000</v>
      </c>
      <c r="G1090" s="133">
        <v>478000000</v>
      </c>
      <c r="H1090" s="237"/>
      <c r="I1090" s="237"/>
    </row>
    <row r="1091" spans="1:9" x14ac:dyDescent="0.25">
      <c r="A1091" s="134">
        <v>16</v>
      </c>
      <c r="B1091" s="135">
        <v>1030004810101</v>
      </c>
      <c r="C1091" s="136" t="s">
        <v>1126</v>
      </c>
      <c r="D1091" s="137">
        <v>0</v>
      </c>
      <c r="E1091" s="137">
        <v>0</v>
      </c>
      <c r="F1091" s="138">
        <v>100000000</v>
      </c>
      <c r="G1091" s="138">
        <v>100000000</v>
      </c>
      <c r="H1091" s="139" t="s">
        <v>583</v>
      </c>
      <c r="I1091" s="134" t="s">
        <v>265</v>
      </c>
    </row>
    <row r="1092" spans="1:9" ht="25.2" x14ac:dyDescent="0.25">
      <c r="A1092" s="134">
        <v>17</v>
      </c>
      <c r="B1092" s="135">
        <v>1030004810102</v>
      </c>
      <c r="C1092" s="136" t="s">
        <v>1092</v>
      </c>
      <c r="D1092" s="137">
        <v>0</v>
      </c>
      <c r="E1092" s="137">
        <v>0</v>
      </c>
      <c r="F1092" s="138">
        <v>500000000</v>
      </c>
      <c r="G1092" s="138">
        <v>378000000</v>
      </c>
      <c r="H1092" s="139" t="s">
        <v>583</v>
      </c>
      <c r="I1092" s="134" t="s">
        <v>265</v>
      </c>
    </row>
    <row r="1093" spans="1:9" x14ac:dyDescent="0.25">
      <c r="A1093" s="233" t="s">
        <v>12</v>
      </c>
      <c r="B1093" s="233"/>
      <c r="C1093" s="233"/>
      <c r="D1093" s="140">
        <v>8967026</v>
      </c>
      <c r="E1093" s="141">
        <v>0</v>
      </c>
      <c r="F1093" s="140">
        <v>615400000</v>
      </c>
      <c r="G1093" s="140">
        <v>488000000</v>
      </c>
      <c r="H1093" s="240"/>
      <c r="I1093" s="240"/>
    </row>
    <row r="1094" spans="1:9" x14ac:dyDescent="0.25">
      <c r="A1094" s="128"/>
      <c r="B1094" s="238" t="s">
        <v>301</v>
      </c>
      <c r="C1094" s="238"/>
      <c r="D1094" s="238"/>
      <c r="E1094" s="238"/>
      <c r="F1094" s="238"/>
      <c r="G1094" s="238"/>
      <c r="H1094" s="238"/>
      <c r="I1094" s="238"/>
    </row>
    <row r="1095" spans="1:9" x14ac:dyDescent="0.25">
      <c r="A1095" s="233" t="s">
        <v>12</v>
      </c>
      <c r="B1095" s="233"/>
      <c r="C1095" s="233"/>
      <c r="D1095" s="233"/>
      <c r="E1095" s="233"/>
      <c r="F1095" s="233"/>
      <c r="G1095" s="141">
        <v>0</v>
      </c>
      <c r="H1095" s="236"/>
      <c r="I1095" s="236"/>
    </row>
    <row r="1096" spans="1:9" x14ac:dyDescent="0.25">
      <c r="A1096" s="233" t="s">
        <v>302</v>
      </c>
      <c r="B1096" s="233"/>
      <c r="C1096" s="233"/>
      <c r="D1096" s="133">
        <v>8967026</v>
      </c>
      <c r="E1096" s="132">
        <v>0</v>
      </c>
      <c r="F1096" s="133">
        <v>615400000</v>
      </c>
      <c r="G1096" s="133">
        <v>488000000</v>
      </c>
      <c r="H1096" s="236"/>
      <c r="I1096" s="236"/>
    </row>
    <row r="1097" spans="1:9" x14ac:dyDescent="0.25">
      <c r="A1097" s="127">
        <v>42</v>
      </c>
      <c r="B1097" s="237" t="s">
        <v>1127</v>
      </c>
      <c r="C1097" s="237"/>
      <c r="D1097" s="237"/>
      <c r="E1097" s="237"/>
      <c r="F1097" s="237"/>
      <c r="G1097" s="237"/>
      <c r="H1097" s="237"/>
      <c r="I1097" s="237"/>
    </row>
    <row r="1098" spans="1:9" x14ac:dyDescent="0.25">
      <c r="A1098" s="128"/>
      <c r="B1098" s="238" t="s">
        <v>261</v>
      </c>
      <c r="C1098" s="238"/>
      <c r="D1098" s="238"/>
      <c r="E1098" s="238"/>
      <c r="F1098" s="238"/>
      <c r="G1098" s="238"/>
      <c r="H1098" s="238"/>
      <c r="I1098" s="238"/>
    </row>
    <row r="1099" spans="1:9" x14ac:dyDescent="0.25">
      <c r="A1099" s="129"/>
      <c r="B1099" s="130">
        <v>28</v>
      </c>
      <c r="C1099" s="131" t="s">
        <v>1128</v>
      </c>
      <c r="D1099" s="133">
        <v>1018500</v>
      </c>
      <c r="E1099" s="132">
        <v>0</v>
      </c>
      <c r="F1099" s="133">
        <v>21000000</v>
      </c>
      <c r="G1099" s="133">
        <v>12400000</v>
      </c>
      <c r="H1099" s="237"/>
      <c r="I1099" s="237"/>
    </row>
    <row r="1100" spans="1:9" x14ac:dyDescent="0.25">
      <c r="A1100" s="134">
        <v>1</v>
      </c>
      <c r="B1100" s="135">
        <v>3110000280201</v>
      </c>
      <c r="C1100" s="136" t="s">
        <v>1129</v>
      </c>
      <c r="D1100" s="138">
        <v>677500</v>
      </c>
      <c r="E1100" s="137">
        <v>0</v>
      </c>
      <c r="F1100" s="138">
        <v>13000000</v>
      </c>
      <c r="G1100" s="138">
        <v>6000000</v>
      </c>
      <c r="H1100" s="139" t="s">
        <v>583</v>
      </c>
      <c r="I1100" s="134" t="s">
        <v>265</v>
      </c>
    </row>
    <row r="1101" spans="1:9" x14ac:dyDescent="0.25">
      <c r="A1101" s="134">
        <v>2</v>
      </c>
      <c r="B1101" s="135">
        <v>3110000280202</v>
      </c>
      <c r="C1101" s="136" t="s">
        <v>1130</v>
      </c>
      <c r="D1101" s="138">
        <v>341000</v>
      </c>
      <c r="E1101" s="137">
        <v>0</v>
      </c>
      <c r="F1101" s="138">
        <v>1000000</v>
      </c>
      <c r="G1101" s="138">
        <v>800000</v>
      </c>
      <c r="H1101" s="139" t="s">
        <v>583</v>
      </c>
      <c r="I1101" s="134" t="s">
        <v>265</v>
      </c>
    </row>
    <row r="1102" spans="1:9" ht="25.2" x14ac:dyDescent="0.25">
      <c r="A1102" s="134">
        <v>3</v>
      </c>
      <c r="B1102" s="135">
        <v>3110000280205</v>
      </c>
      <c r="C1102" s="136" t="s">
        <v>1131</v>
      </c>
      <c r="D1102" s="137">
        <v>0</v>
      </c>
      <c r="E1102" s="137">
        <v>0</v>
      </c>
      <c r="F1102" s="138">
        <v>6000000</v>
      </c>
      <c r="G1102" s="138">
        <v>4800000</v>
      </c>
      <c r="H1102" s="139" t="s">
        <v>583</v>
      </c>
      <c r="I1102" s="134" t="s">
        <v>265</v>
      </c>
    </row>
    <row r="1103" spans="1:9" x14ac:dyDescent="0.25">
      <c r="A1103" s="134">
        <v>4</v>
      </c>
      <c r="B1103" s="135">
        <v>3110000280206</v>
      </c>
      <c r="C1103" s="136" t="s">
        <v>1132</v>
      </c>
      <c r="D1103" s="137">
        <v>0</v>
      </c>
      <c r="E1103" s="137">
        <v>0</v>
      </c>
      <c r="F1103" s="138">
        <v>1000000</v>
      </c>
      <c r="G1103" s="138">
        <v>800000</v>
      </c>
      <c r="H1103" s="139" t="s">
        <v>583</v>
      </c>
      <c r="I1103" s="134" t="s">
        <v>265</v>
      </c>
    </row>
    <row r="1104" spans="1:9" x14ac:dyDescent="0.25">
      <c r="A1104" s="129"/>
      <c r="B1104" s="130">
        <v>29</v>
      </c>
      <c r="C1104" s="131" t="s">
        <v>307</v>
      </c>
      <c r="D1104" s="132">
        <v>0</v>
      </c>
      <c r="E1104" s="132">
        <v>0</v>
      </c>
      <c r="F1104" s="132">
        <v>0</v>
      </c>
      <c r="G1104" s="132">
        <v>0</v>
      </c>
      <c r="H1104" s="237"/>
      <c r="I1104" s="237"/>
    </row>
    <row r="1105" spans="1:9" x14ac:dyDescent="0.25">
      <c r="A1105" s="134">
        <v>5</v>
      </c>
      <c r="B1105" s="135">
        <v>3110000290101</v>
      </c>
      <c r="C1105" s="136" t="s">
        <v>582</v>
      </c>
      <c r="D1105" s="137">
        <v>0</v>
      </c>
      <c r="E1105" s="137">
        <v>0</v>
      </c>
      <c r="F1105" s="137">
        <v>0</v>
      </c>
      <c r="G1105" s="137">
        <v>0</v>
      </c>
      <c r="H1105" s="139" t="s">
        <v>583</v>
      </c>
      <c r="I1105" s="134" t="s">
        <v>265</v>
      </c>
    </row>
    <row r="1106" spans="1:9" x14ac:dyDescent="0.25">
      <c r="A1106" s="134">
        <v>6</v>
      </c>
      <c r="B1106" s="135">
        <v>3110000290102</v>
      </c>
      <c r="C1106" s="136" t="s">
        <v>577</v>
      </c>
      <c r="D1106" s="137">
        <v>0</v>
      </c>
      <c r="E1106" s="137">
        <v>0</v>
      </c>
      <c r="F1106" s="137">
        <v>0</v>
      </c>
      <c r="G1106" s="137">
        <v>0</v>
      </c>
      <c r="H1106" s="139" t="s">
        <v>583</v>
      </c>
      <c r="I1106" s="134" t="s">
        <v>265</v>
      </c>
    </row>
    <row r="1107" spans="1:9" x14ac:dyDescent="0.25">
      <c r="A1107" s="129"/>
      <c r="B1107" s="130">
        <v>31</v>
      </c>
      <c r="C1107" s="131" t="s">
        <v>304</v>
      </c>
      <c r="D1107" s="133">
        <v>733000</v>
      </c>
      <c r="E1107" s="132">
        <v>0</v>
      </c>
      <c r="F1107" s="133">
        <v>1500000</v>
      </c>
      <c r="G1107" s="133">
        <v>2200000</v>
      </c>
      <c r="H1107" s="237"/>
      <c r="I1107" s="237"/>
    </row>
    <row r="1108" spans="1:9" x14ac:dyDescent="0.25">
      <c r="A1108" s="134">
        <v>7</v>
      </c>
      <c r="B1108" s="135">
        <v>2110000310303</v>
      </c>
      <c r="C1108" s="136" t="s">
        <v>1133</v>
      </c>
      <c r="D1108" s="138">
        <v>573000</v>
      </c>
      <c r="E1108" s="137">
        <v>0</v>
      </c>
      <c r="F1108" s="138">
        <v>1000000</v>
      </c>
      <c r="G1108" s="138">
        <v>800000</v>
      </c>
      <c r="H1108" s="134" t="s">
        <v>258</v>
      </c>
      <c r="I1108" s="134"/>
    </row>
    <row r="1109" spans="1:9" x14ac:dyDescent="0.25">
      <c r="A1109" s="134">
        <v>8</v>
      </c>
      <c r="B1109" s="135">
        <v>2110000310302</v>
      </c>
      <c r="C1109" s="136" t="s">
        <v>1134</v>
      </c>
      <c r="D1109" s="137">
        <v>0</v>
      </c>
      <c r="E1109" s="137">
        <v>0</v>
      </c>
      <c r="F1109" s="137">
        <v>0</v>
      </c>
      <c r="G1109" s="138">
        <v>1000000</v>
      </c>
      <c r="H1109" s="134" t="s">
        <v>258</v>
      </c>
      <c r="I1109" s="134"/>
    </row>
    <row r="1110" spans="1:9" x14ac:dyDescent="0.25">
      <c r="A1110" s="134">
        <v>9</v>
      </c>
      <c r="B1110" s="135">
        <v>2110000310301</v>
      </c>
      <c r="C1110" s="136" t="s">
        <v>1135</v>
      </c>
      <c r="D1110" s="138">
        <v>160000</v>
      </c>
      <c r="E1110" s="137">
        <v>0</v>
      </c>
      <c r="F1110" s="138">
        <v>500000</v>
      </c>
      <c r="G1110" s="138">
        <v>400000</v>
      </c>
      <c r="H1110" s="139" t="s">
        <v>583</v>
      </c>
      <c r="I1110" s="134" t="s">
        <v>265</v>
      </c>
    </row>
    <row r="1111" spans="1:9" x14ac:dyDescent="0.25">
      <c r="A1111" s="129"/>
      <c r="B1111" s="130">
        <v>32</v>
      </c>
      <c r="C1111" s="131" t="s">
        <v>327</v>
      </c>
      <c r="D1111" s="133">
        <v>310000</v>
      </c>
      <c r="E1111" s="132">
        <v>0</v>
      </c>
      <c r="F1111" s="133">
        <v>1500000</v>
      </c>
      <c r="G1111" s="133">
        <v>2200000</v>
      </c>
      <c r="H1111" s="237"/>
      <c r="I1111" s="237"/>
    </row>
    <row r="1112" spans="1:9" ht="25.2" x14ac:dyDescent="0.25">
      <c r="A1112" s="134">
        <v>10</v>
      </c>
      <c r="B1112" s="135">
        <v>3110000320301</v>
      </c>
      <c r="C1112" s="136" t="s">
        <v>1136</v>
      </c>
      <c r="D1112" s="138">
        <v>310000</v>
      </c>
      <c r="E1112" s="137">
        <v>0</v>
      </c>
      <c r="F1112" s="137">
        <v>0</v>
      </c>
      <c r="G1112" s="138">
        <v>1000000</v>
      </c>
      <c r="H1112" s="134" t="s">
        <v>258</v>
      </c>
      <c r="I1112" s="134"/>
    </row>
    <row r="1113" spans="1:9" x14ac:dyDescent="0.25">
      <c r="A1113" s="134">
        <v>11</v>
      </c>
      <c r="B1113" s="135">
        <v>3110000320302</v>
      </c>
      <c r="C1113" s="136" t="s">
        <v>1137</v>
      </c>
      <c r="D1113" s="137">
        <v>0</v>
      </c>
      <c r="E1113" s="137">
        <v>0</v>
      </c>
      <c r="F1113" s="138">
        <v>1500000</v>
      </c>
      <c r="G1113" s="138">
        <v>1200000</v>
      </c>
      <c r="H1113" s="134" t="s">
        <v>258</v>
      </c>
      <c r="I1113" s="134"/>
    </row>
    <row r="1114" spans="1:9" x14ac:dyDescent="0.25">
      <c r="A1114" s="129"/>
      <c r="B1114" s="130">
        <v>33</v>
      </c>
      <c r="C1114" s="131" t="s">
        <v>1138</v>
      </c>
      <c r="D1114" s="133">
        <v>7668000</v>
      </c>
      <c r="E1114" s="132">
        <v>0</v>
      </c>
      <c r="F1114" s="133">
        <v>2000000</v>
      </c>
      <c r="G1114" s="133">
        <v>1600000</v>
      </c>
      <c r="H1114" s="237"/>
      <c r="I1114" s="237"/>
    </row>
    <row r="1115" spans="1:9" x14ac:dyDescent="0.25">
      <c r="A1115" s="134">
        <v>12</v>
      </c>
      <c r="B1115" s="135">
        <v>2110000330301</v>
      </c>
      <c r="C1115" s="136" t="s">
        <v>1139</v>
      </c>
      <c r="D1115" s="138">
        <v>7668000</v>
      </c>
      <c r="E1115" s="137">
        <v>0</v>
      </c>
      <c r="F1115" s="138">
        <v>2000000</v>
      </c>
      <c r="G1115" s="138">
        <v>1600000</v>
      </c>
      <c r="H1115" s="139" t="s">
        <v>583</v>
      </c>
      <c r="I1115" s="134" t="s">
        <v>265</v>
      </c>
    </row>
    <row r="1116" spans="1:9" x14ac:dyDescent="0.25">
      <c r="A1116" s="129"/>
      <c r="B1116" s="130">
        <v>165</v>
      </c>
      <c r="C1116" s="131" t="s">
        <v>1140</v>
      </c>
      <c r="D1116" s="133">
        <v>26246710</v>
      </c>
      <c r="E1116" s="133">
        <v>2940000</v>
      </c>
      <c r="F1116" s="133">
        <v>6000000</v>
      </c>
      <c r="G1116" s="133">
        <v>5500000</v>
      </c>
      <c r="H1116" s="237"/>
      <c r="I1116" s="237"/>
    </row>
    <row r="1117" spans="1:9" x14ac:dyDescent="0.25">
      <c r="A1117" s="134">
        <v>13</v>
      </c>
      <c r="B1117" s="135">
        <v>1110001650101</v>
      </c>
      <c r="C1117" s="136" t="s">
        <v>1141</v>
      </c>
      <c r="D1117" s="138">
        <v>19746710</v>
      </c>
      <c r="E1117" s="138">
        <v>2940000</v>
      </c>
      <c r="F1117" s="138">
        <v>3000000</v>
      </c>
      <c r="G1117" s="138">
        <v>2500000</v>
      </c>
      <c r="H1117" s="134" t="s">
        <v>258</v>
      </c>
      <c r="I1117" s="134"/>
    </row>
    <row r="1118" spans="1:9" x14ac:dyDescent="0.25">
      <c r="A1118" s="134">
        <v>14</v>
      </c>
      <c r="B1118" s="135">
        <v>1110001650102</v>
      </c>
      <c r="C1118" s="136" t="s">
        <v>1142</v>
      </c>
      <c r="D1118" s="138">
        <v>6500000</v>
      </c>
      <c r="E1118" s="137">
        <v>0</v>
      </c>
      <c r="F1118" s="138">
        <v>3000000</v>
      </c>
      <c r="G1118" s="138">
        <v>3000000</v>
      </c>
      <c r="H1118" s="134" t="s">
        <v>258</v>
      </c>
      <c r="I1118" s="134"/>
    </row>
    <row r="1119" spans="1:9" x14ac:dyDescent="0.25">
      <c r="A1119" s="129"/>
      <c r="B1119" s="130">
        <v>166</v>
      </c>
      <c r="C1119" s="131" t="s">
        <v>1143</v>
      </c>
      <c r="D1119" s="132">
        <v>0</v>
      </c>
      <c r="E1119" s="132">
        <v>0</v>
      </c>
      <c r="F1119" s="133">
        <v>2000000</v>
      </c>
      <c r="G1119" s="133">
        <v>2000000</v>
      </c>
      <c r="H1119" s="237"/>
      <c r="I1119" s="237"/>
    </row>
    <row r="1120" spans="1:9" x14ac:dyDescent="0.25">
      <c r="A1120" s="134">
        <v>15</v>
      </c>
      <c r="B1120" s="135">
        <v>1080001660101</v>
      </c>
      <c r="C1120" s="136" t="s">
        <v>1144</v>
      </c>
      <c r="D1120" s="137">
        <v>0</v>
      </c>
      <c r="E1120" s="137">
        <v>0</v>
      </c>
      <c r="F1120" s="138">
        <v>2000000</v>
      </c>
      <c r="G1120" s="138">
        <v>2000000</v>
      </c>
      <c r="H1120" s="139" t="s">
        <v>583</v>
      </c>
      <c r="I1120" s="134" t="s">
        <v>265</v>
      </c>
    </row>
    <row r="1121" spans="1:9" x14ac:dyDescent="0.25">
      <c r="A1121" s="129"/>
      <c r="B1121" s="130">
        <v>167</v>
      </c>
      <c r="C1121" s="131" t="s">
        <v>1145</v>
      </c>
      <c r="D1121" s="133">
        <v>34500780</v>
      </c>
      <c r="E1121" s="132">
        <v>0</v>
      </c>
      <c r="F1121" s="133">
        <v>59000000</v>
      </c>
      <c r="G1121" s="133">
        <v>43800000</v>
      </c>
      <c r="H1121" s="237"/>
      <c r="I1121" s="237"/>
    </row>
    <row r="1122" spans="1:9" x14ac:dyDescent="0.25">
      <c r="A1122" s="134">
        <v>16</v>
      </c>
      <c r="B1122" s="135">
        <v>3110001670101</v>
      </c>
      <c r="C1122" s="136" t="s">
        <v>1146</v>
      </c>
      <c r="D1122" s="138">
        <v>719280</v>
      </c>
      <c r="E1122" s="137">
        <v>0</v>
      </c>
      <c r="F1122" s="138">
        <v>25000000</v>
      </c>
      <c r="G1122" s="138">
        <v>20000000</v>
      </c>
      <c r="H1122" s="134" t="s">
        <v>258</v>
      </c>
      <c r="I1122" s="134"/>
    </row>
    <row r="1123" spans="1:9" x14ac:dyDescent="0.25">
      <c r="A1123" s="134">
        <v>17</v>
      </c>
      <c r="B1123" s="135">
        <v>3110001670104</v>
      </c>
      <c r="C1123" s="136" t="s">
        <v>1147</v>
      </c>
      <c r="D1123" s="137">
        <v>0</v>
      </c>
      <c r="E1123" s="137">
        <v>0</v>
      </c>
      <c r="F1123" s="137">
        <v>0</v>
      </c>
      <c r="G1123" s="137">
        <v>0</v>
      </c>
      <c r="H1123" s="134" t="s">
        <v>258</v>
      </c>
      <c r="I1123" s="134"/>
    </row>
    <row r="1124" spans="1:9" x14ac:dyDescent="0.25">
      <c r="A1124" s="134">
        <v>18</v>
      </c>
      <c r="B1124" s="135">
        <v>3110001670103</v>
      </c>
      <c r="C1124" s="136" t="s">
        <v>1148</v>
      </c>
      <c r="D1124" s="137">
        <v>0</v>
      </c>
      <c r="E1124" s="137">
        <v>0</v>
      </c>
      <c r="F1124" s="138">
        <v>3000000</v>
      </c>
      <c r="G1124" s="138">
        <v>2000000</v>
      </c>
      <c r="H1124" s="134" t="s">
        <v>258</v>
      </c>
      <c r="I1124" s="134"/>
    </row>
    <row r="1125" spans="1:9" x14ac:dyDescent="0.25">
      <c r="A1125" s="134">
        <v>19</v>
      </c>
      <c r="B1125" s="135">
        <v>3110001670106</v>
      </c>
      <c r="C1125" s="136" t="s">
        <v>1149</v>
      </c>
      <c r="D1125" s="137">
        <v>0</v>
      </c>
      <c r="E1125" s="137">
        <v>0</v>
      </c>
      <c r="F1125" s="138">
        <v>1000000</v>
      </c>
      <c r="G1125" s="138">
        <v>800000</v>
      </c>
      <c r="H1125" s="134" t="s">
        <v>258</v>
      </c>
      <c r="I1125" s="134"/>
    </row>
    <row r="1126" spans="1:9" x14ac:dyDescent="0.25">
      <c r="A1126" s="134">
        <v>20</v>
      </c>
      <c r="B1126" s="135">
        <v>3110001670102</v>
      </c>
      <c r="C1126" s="136" t="s">
        <v>1150</v>
      </c>
      <c r="D1126" s="138">
        <v>32067000</v>
      </c>
      <c r="E1126" s="137">
        <v>0</v>
      </c>
      <c r="F1126" s="138">
        <v>25000000</v>
      </c>
      <c r="G1126" s="138">
        <v>18000000</v>
      </c>
      <c r="H1126" s="134" t="s">
        <v>258</v>
      </c>
      <c r="I1126" s="134"/>
    </row>
    <row r="1127" spans="1:9" x14ac:dyDescent="0.25">
      <c r="A1127" s="134">
        <v>21</v>
      </c>
      <c r="B1127" s="135">
        <v>3110001670105</v>
      </c>
      <c r="C1127" s="136" t="s">
        <v>1151</v>
      </c>
      <c r="D1127" s="138">
        <v>1714500</v>
      </c>
      <c r="E1127" s="137">
        <v>0</v>
      </c>
      <c r="F1127" s="138">
        <v>5000000</v>
      </c>
      <c r="G1127" s="138">
        <v>3000000</v>
      </c>
      <c r="H1127" s="134" t="s">
        <v>258</v>
      </c>
      <c r="I1127" s="134"/>
    </row>
    <row r="1128" spans="1:9" x14ac:dyDescent="0.25">
      <c r="A1128" s="129"/>
      <c r="B1128" s="130">
        <v>168</v>
      </c>
      <c r="C1128" s="131" t="s">
        <v>1152</v>
      </c>
      <c r="D1128" s="133">
        <v>417000</v>
      </c>
      <c r="E1128" s="132">
        <v>0</v>
      </c>
      <c r="F1128" s="133">
        <v>1000000</v>
      </c>
      <c r="G1128" s="133">
        <v>1800000</v>
      </c>
      <c r="H1128" s="237"/>
      <c r="I1128" s="237"/>
    </row>
    <row r="1129" spans="1:9" x14ac:dyDescent="0.25">
      <c r="A1129" s="134">
        <v>22</v>
      </c>
      <c r="B1129" s="135">
        <v>3110001680101</v>
      </c>
      <c r="C1129" s="136" t="s">
        <v>1153</v>
      </c>
      <c r="D1129" s="137">
        <v>0</v>
      </c>
      <c r="E1129" s="137">
        <v>0</v>
      </c>
      <c r="F1129" s="138">
        <v>1000000</v>
      </c>
      <c r="G1129" s="138">
        <v>800000</v>
      </c>
      <c r="H1129" s="134" t="s">
        <v>258</v>
      </c>
      <c r="I1129" s="134"/>
    </row>
    <row r="1130" spans="1:9" ht="25.2" x14ac:dyDescent="0.25">
      <c r="A1130" s="134">
        <v>23</v>
      </c>
      <c r="B1130" s="135">
        <v>3110001680102</v>
      </c>
      <c r="C1130" s="136" t="s">
        <v>1154</v>
      </c>
      <c r="D1130" s="138">
        <v>417000</v>
      </c>
      <c r="E1130" s="137">
        <v>0</v>
      </c>
      <c r="F1130" s="137">
        <v>0</v>
      </c>
      <c r="G1130" s="138">
        <v>1000000</v>
      </c>
      <c r="H1130" s="134" t="s">
        <v>258</v>
      </c>
      <c r="I1130" s="134"/>
    </row>
    <row r="1131" spans="1:9" x14ac:dyDescent="0.25">
      <c r="A1131" s="129"/>
      <c r="B1131" s="130">
        <v>169</v>
      </c>
      <c r="C1131" s="131" t="s">
        <v>1155</v>
      </c>
      <c r="D1131" s="133">
        <v>6566500</v>
      </c>
      <c r="E1131" s="132">
        <v>0</v>
      </c>
      <c r="F1131" s="133">
        <v>3000000</v>
      </c>
      <c r="G1131" s="133">
        <v>4600000</v>
      </c>
      <c r="H1131" s="237"/>
      <c r="I1131" s="237"/>
    </row>
    <row r="1132" spans="1:9" ht="25.2" x14ac:dyDescent="0.25">
      <c r="A1132" s="134">
        <v>24</v>
      </c>
      <c r="B1132" s="135">
        <v>3110001690102</v>
      </c>
      <c r="C1132" s="136" t="s">
        <v>1156</v>
      </c>
      <c r="D1132" s="138">
        <v>2125000</v>
      </c>
      <c r="E1132" s="137">
        <v>0</v>
      </c>
      <c r="F1132" s="138">
        <v>1000000</v>
      </c>
      <c r="G1132" s="138">
        <v>1000000</v>
      </c>
      <c r="H1132" s="134" t="s">
        <v>258</v>
      </c>
      <c r="I1132" s="134"/>
    </row>
    <row r="1133" spans="1:9" x14ac:dyDescent="0.25">
      <c r="A1133" s="134">
        <v>25</v>
      </c>
      <c r="B1133" s="135">
        <v>3110001690103</v>
      </c>
      <c r="C1133" s="136" t="s">
        <v>1157</v>
      </c>
      <c r="D1133" s="137">
        <v>0</v>
      </c>
      <c r="E1133" s="137">
        <v>0</v>
      </c>
      <c r="F1133" s="138">
        <v>1000000</v>
      </c>
      <c r="G1133" s="138">
        <v>800000</v>
      </c>
      <c r="H1133" s="134" t="s">
        <v>258</v>
      </c>
      <c r="I1133" s="134"/>
    </row>
    <row r="1134" spans="1:9" x14ac:dyDescent="0.25">
      <c r="A1134" s="134">
        <v>26</v>
      </c>
      <c r="B1134" s="135">
        <v>3110001690101</v>
      </c>
      <c r="C1134" s="136" t="s">
        <v>1158</v>
      </c>
      <c r="D1134" s="138">
        <v>140000</v>
      </c>
      <c r="E1134" s="137">
        <v>0</v>
      </c>
      <c r="F1134" s="138">
        <v>1000000</v>
      </c>
      <c r="G1134" s="138">
        <v>800000</v>
      </c>
      <c r="H1134" s="134" t="s">
        <v>258</v>
      </c>
      <c r="I1134" s="134"/>
    </row>
    <row r="1135" spans="1:9" x14ac:dyDescent="0.25">
      <c r="A1135" s="134">
        <v>27</v>
      </c>
      <c r="B1135" s="135">
        <v>3110001690110</v>
      </c>
      <c r="C1135" s="136" t="s">
        <v>667</v>
      </c>
      <c r="D1135" s="138">
        <v>4301500</v>
      </c>
      <c r="E1135" s="137">
        <v>0</v>
      </c>
      <c r="F1135" s="137">
        <v>0</v>
      </c>
      <c r="G1135" s="138">
        <v>2000000</v>
      </c>
      <c r="H1135" s="139" t="s">
        <v>583</v>
      </c>
      <c r="I1135" s="134" t="s">
        <v>265</v>
      </c>
    </row>
    <row r="1136" spans="1:9" x14ac:dyDescent="0.25">
      <c r="A1136" s="129"/>
      <c r="B1136" s="130">
        <v>170</v>
      </c>
      <c r="C1136" s="131" t="s">
        <v>1159</v>
      </c>
      <c r="D1136" s="132">
        <v>0</v>
      </c>
      <c r="E1136" s="132">
        <v>0</v>
      </c>
      <c r="F1136" s="133">
        <v>3000000</v>
      </c>
      <c r="G1136" s="133">
        <v>3900000</v>
      </c>
      <c r="H1136" s="237"/>
      <c r="I1136" s="237"/>
    </row>
    <row r="1137" spans="1:9" ht="25.2" x14ac:dyDescent="0.25">
      <c r="A1137" s="134">
        <v>28</v>
      </c>
      <c r="B1137" s="135">
        <v>3110001700101</v>
      </c>
      <c r="C1137" s="136" t="s">
        <v>1160</v>
      </c>
      <c r="D1137" s="137">
        <v>0</v>
      </c>
      <c r="E1137" s="137">
        <v>0</v>
      </c>
      <c r="F1137" s="137">
        <v>0</v>
      </c>
      <c r="G1137" s="138">
        <v>1500000</v>
      </c>
      <c r="H1137" s="134" t="s">
        <v>258</v>
      </c>
      <c r="I1137" s="134"/>
    </row>
    <row r="1138" spans="1:9" x14ac:dyDescent="0.25">
      <c r="A1138" s="134">
        <v>29</v>
      </c>
      <c r="B1138" s="135">
        <v>3110001700102</v>
      </c>
      <c r="C1138" s="136" t="s">
        <v>1161</v>
      </c>
      <c r="D1138" s="137">
        <v>0</v>
      </c>
      <c r="E1138" s="137">
        <v>0</v>
      </c>
      <c r="F1138" s="138">
        <v>2000000</v>
      </c>
      <c r="G1138" s="138">
        <v>1600000</v>
      </c>
      <c r="H1138" s="134" t="s">
        <v>258</v>
      </c>
      <c r="I1138" s="134"/>
    </row>
    <row r="1139" spans="1:9" ht="37.799999999999997" x14ac:dyDescent="0.25">
      <c r="A1139" s="134">
        <v>30</v>
      </c>
      <c r="B1139" s="135">
        <v>3110001700103</v>
      </c>
      <c r="C1139" s="136" t="s">
        <v>1162</v>
      </c>
      <c r="D1139" s="137">
        <v>0</v>
      </c>
      <c r="E1139" s="137">
        <v>0</v>
      </c>
      <c r="F1139" s="138">
        <v>1000000</v>
      </c>
      <c r="G1139" s="138">
        <v>800000</v>
      </c>
      <c r="H1139" s="134" t="s">
        <v>258</v>
      </c>
      <c r="I1139" s="134"/>
    </row>
    <row r="1140" spans="1:9" x14ac:dyDescent="0.25">
      <c r="A1140" s="233" t="s">
        <v>12</v>
      </c>
      <c r="B1140" s="233"/>
      <c r="C1140" s="233"/>
      <c r="D1140" s="140">
        <v>77460490</v>
      </c>
      <c r="E1140" s="140">
        <v>2940000</v>
      </c>
      <c r="F1140" s="140">
        <v>100000000</v>
      </c>
      <c r="G1140" s="140">
        <v>80000000</v>
      </c>
      <c r="H1140" s="240"/>
      <c r="I1140" s="240"/>
    </row>
    <row r="1141" spans="1:9" x14ac:dyDescent="0.25">
      <c r="A1141" s="128"/>
      <c r="B1141" s="238" t="s">
        <v>301</v>
      </c>
      <c r="C1141" s="238"/>
      <c r="D1141" s="238"/>
      <c r="E1141" s="238"/>
      <c r="F1141" s="238"/>
      <c r="G1141" s="238"/>
      <c r="H1141" s="238"/>
      <c r="I1141" s="238"/>
    </row>
    <row r="1142" spans="1:9" x14ac:dyDescent="0.25">
      <c r="A1142" s="233" t="s">
        <v>12</v>
      </c>
      <c r="B1142" s="233"/>
      <c r="C1142" s="233"/>
      <c r="D1142" s="233"/>
      <c r="E1142" s="233"/>
      <c r="F1142" s="233"/>
      <c r="G1142" s="141">
        <v>0</v>
      </c>
      <c r="H1142" s="236"/>
      <c r="I1142" s="236"/>
    </row>
    <row r="1143" spans="1:9" x14ac:dyDescent="0.25">
      <c r="A1143" s="233" t="s">
        <v>302</v>
      </c>
      <c r="B1143" s="233"/>
      <c r="C1143" s="233"/>
      <c r="D1143" s="133">
        <v>77460490</v>
      </c>
      <c r="E1143" s="133">
        <v>2940000</v>
      </c>
      <c r="F1143" s="133">
        <v>100000000</v>
      </c>
      <c r="G1143" s="133">
        <v>80000000</v>
      </c>
      <c r="H1143" s="236"/>
      <c r="I1143" s="236"/>
    </row>
    <row r="1144" spans="1:9" x14ac:dyDescent="0.25">
      <c r="A1144" s="127">
        <v>43</v>
      </c>
      <c r="B1144" s="237" t="s">
        <v>1163</v>
      </c>
      <c r="C1144" s="237"/>
      <c r="D1144" s="237"/>
      <c r="E1144" s="237"/>
      <c r="F1144" s="237"/>
      <c r="G1144" s="237"/>
      <c r="H1144" s="237"/>
      <c r="I1144" s="237"/>
    </row>
    <row r="1145" spans="1:9" x14ac:dyDescent="0.25">
      <c r="A1145" s="128"/>
      <c r="B1145" s="238" t="s">
        <v>261</v>
      </c>
      <c r="C1145" s="238"/>
      <c r="D1145" s="238"/>
      <c r="E1145" s="238"/>
      <c r="F1145" s="238"/>
      <c r="G1145" s="238"/>
      <c r="H1145" s="238"/>
      <c r="I1145" s="238"/>
    </row>
    <row r="1146" spans="1:9" x14ac:dyDescent="0.25">
      <c r="A1146" s="233" t="s">
        <v>12</v>
      </c>
      <c r="B1146" s="233"/>
      <c r="C1146" s="233"/>
      <c r="D1146" s="141">
        <v>0</v>
      </c>
      <c r="E1146" s="141">
        <v>0</v>
      </c>
      <c r="F1146" s="141">
        <v>0</v>
      </c>
      <c r="G1146" s="141">
        <v>0</v>
      </c>
      <c r="H1146" s="240"/>
      <c r="I1146" s="240"/>
    </row>
    <row r="1147" spans="1:9" x14ac:dyDescent="0.25">
      <c r="A1147" s="128"/>
      <c r="B1147" s="238" t="s">
        <v>301</v>
      </c>
      <c r="C1147" s="238"/>
      <c r="D1147" s="238"/>
      <c r="E1147" s="238"/>
      <c r="F1147" s="238"/>
      <c r="G1147" s="238"/>
      <c r="H1147" s="238"/>
      <c r="I1147" s="238"/>
    </row>
    <row r="1148" spans="1:9" x14ac:dyDescent="0.25">
      <c r="A1148" s="233" t="s">
        <v>12</v>
      </c>
      <c r="B1148" s="233"/>
      <c r="C1148" s="233"/>
      <c r="D1148" s="233"/>
      <c r="E1148" s="233"/>
      <c r="F1148" s="233"/>
      <c r="G1148" s="141">
        <v>0</v>
      </c>
      <c r="H1148" s="236"/>
      <c r="I1148" s="236"/>
    </row>
    <row r="1149" spans="1:9" x14ac:dyDescent="0.25">
      <c r="A1149" s="233" t="s">
        <v>302</v>
      </c>
      <c r="B1149" s="233"/>
      <c r="C1149" s="233"/>
      <c r="D1149" s="132">
        <v>0</v>
      </c>
      <c r="E1149" s="132">
        <v>0</v>
      </c>
      <c r="F1149" s="132">
        <v>0</v>
      </c>
      <c r="G1149" s="132">
        <v>0</v>
      </c>
      <c r="H1149" s="236"/>
      <c r="I1149" s="236"/>
    </row>
    <row r="1150" spans="1:9" x14ac:dyDescent="0.25">
      <c r="A1150" s="127">
        <v>44</v>
      </c>
      <c r="B1150" s="237" t="s">
        <v>1164</v>
      </c>
      <c r="C1150" s="237"/>
      <c r="D1150" s="237"/>
      <c r="E1150" s="237"/>
      <c r="F1150" s="237"/>
      <c r="G1150" s="237"/>
      <c r="H1150" s="237"/>
      <c r="I1150" s="237"/>
    </row>
    <row r="1151" spans="1:9" x14ac:dyDescent="0.25">
      <c r="A1151" s="128"/>
      <c r="B1151" s="238" t="s">
        <v>261</v>
      </c>
      <c r="C1151" s="238"/>
      <c r="D1151" s="238"/>
      <c r="E1151" s="238"/>
      <c r="F1151" s="238"/>
      <c r="G1151" s="238"/>
      <c r="H1151" s="238"/>
      <c r="I1151" s="238"/>
    </row>
    <row r="1152" spans="1:9" x14ac:dyDescent="0.25">
      <c r="A1152" s="129"/>
      <c r="B1152" s="130">
        <v>234</v>
      </c>
      <c r="C1152" s="131" t="s">
        <v>1165</v>
      </c>
      <c r="D1152" s="133">
        <v>106464860.81</v>
      </c>
      <c r="E1152" s="132">
        <v>0</v>
      </c>
      <c r="F1152" s="132">
        <v>0</v>
      </c>
      <c r="G1152" s="132">
        <v>0</v>
      </c>
      <c r="H1152" s="237"/>
      <c r="I1152" s="237"/>
    </row>
    <row r="1153" spans="1:9" x14ac:dyDescent="0.25">
      <c r="A1153" s="134">
        <v>1</v>
      </c>
      <c r="B1153" s="135">
        <v>2170002340101</v>
      </c>
      <c r="C1153" s="136" t="s">
        <v>1166</v>
      </c>
      <c r="D1153" s="138">
        <v>106464860.81</v>
      </c>
      <c r="E1153" s="137">
        <v>0</v>
      </c>
      <c r="F1153" s="137">
        <v>0</v>
      </c>
      <c r="G1153" s="137">
        <v>0</v>
      </c>
      <c r="H1153" s="134" t="s">
        <v>258</v>
      </c>
      <c r="I1153" s="134"/>
    </row>
    <row r="1154" spans="1:9" x14ac:dyDescent="0.25">
      <c r="A1154" s="233" t="s">
        <v>12</v>
      </c>
      <c r="B1154" s="233"/>
      <c r="C1154" s="233"/>
      <c r="D1154" s="140">
        <v>106464860.81</v>
      </c>
      <c r="E1154" s="141">
        <v>0</v>
      </c>
      <c r="F1154" s="141">
        <v>0</v>
      </c>
      <c r="G1154" s="141">
        <v>0</v>
      </c>
      <c r="H1154" s="240"/>
      <c r="I1154" s="240"/>
    </row>
    <row r="1155" spans="1:9" x14ac:dyDescent="0.25">
      <c r="A1155" s="128"/>
      <c r="B1155" s="238" t="s">
        <v>301</v>
      </c>
      <c r="C1155" s="238"/>
      <c r="D1155" s="238"/>
      <c r="E1155" s="238"/>
      <c r="F1155" s="238"/>
      <c r="G1155" s="238"/>
      <c r="H1155" s="238"/>
      <c r="I1155" s="238"/>
    </row>
    <row r="1156" spans="1:9" x14ac:dyDescent="0.25">
      <c r="A1156" s="233" t="s">
        <v>12</v>
      </c>
      <c r="B1156" s="233"/>
      <c r="C1156" s="233"/>
      <c r="D1156" s="233"/>
      <c r="E1156" s="233"/>
      <c r="F1156" s="233"/>
      <c r="G1156" s="141">
        <v>0</v>
      </c>
      <c r="H1156" s="236"/>
      <c r="I1156" s="236"/>
    </row>
    <row r="1157" spans="1:9" x14ac:dyDescent="0.25">
      <c r="A1157" s="233" t="s">
        <v>302</v>
      </c>
      <c r="B1157" s="233"/>
      <c r="C1157" s="233"/>
      <c r="D1157" s="133">
        <v>106464860.81</v>
      </c>
      <c r="E1157" s="132">
        <v>0</v>
      </c>
      <c r="F1157" s="132">
        <v>0</v>
      </c>
      <c r="G1157" s="132">
        <v>0</v>
      </c>
      <c r="H1157" s="236"/>
      <c r="I1157" s="236"/>
    </row>
    <row r="1158" spans="1:9" x14ac:dyDescent="0.25">
      <c r="A1158" s="127">
        <v>45</v>
      </c>
      <c r="B1158" s="237" t="s">
        <v>1167</v>
      </c>
      <c r="C1158" s="237"/>
      <c r="D1158" s="237"/>
      <c r="E1158" s="237"/>
      <c r="F1158" s="237"/>
      <c r="G1158" s="237"/>
      <c r="H1158" s="237"/>
      <c r="I1158" s="237"/>
    </row>
    <row r="1159" spans="1:9" x14ac:dyDescent="0.25">
      <c r="A1159" s="128"/>
      <c r="B1159" s="238" t="s">
        <v>261</v>
      </c>
      <c r="C1159" s="238"/>
      <c r="D1159" s="238"/>
      <c r="E1159" s="238"/>
      <c r="F1159" s="238"/>
      <c r="G1159" s="238"/>
      <c r="H1159" s="238"/>
      <c r="I1159" s="238"/>
    </row>
    <row r="1160" spans="1:9" x14ac:dyDescent="0.25">
      <c r="A1160" s="129"/>
      <c r="B1160" s="130">
        <v>217</v>
      </c>
      <c r="C1160" s="131" t="s">
        <v>1168</v>
      </c>
      <c r="D1160" s="133">
        <v>135016019.99000001</v>
      </c>
      <c r="E1160" s="132">
        <v>0</v>
      </c>
      <c r="F1160" s="133">
        <v>1260000000</v>
      </c>
      <c r="G1160" s="133">
        <v>2000000000</v>
      </c>
      <c r="H1160" s="237"/>
      <c r="I1160" s="237"/>
    </row>
    <row r="1161" spans="1:9" x14ac:dyDescent="0.25">
      <c r="A1161" s="134">
        <v>1</v>
      </c>
      <c r="B1161" s="135">
        <v>2170002170101</v>
      </c>
      <c r="C1161" s="136" t="s">
        <v>1169</v>
      </c>
      <c r="D1161" s="137">
        <v>0</v>
      </c>
      <c r="E1161" s="137">
        <v>0</v>
      </c>
      <c r="F1161" s="138">
        <v>500000000</v>
      </c>
      <c r="G1161" s="138">
        <v>1500000000</v>
      </c>
      <c r="H1161" s="134" t="s">
        <v>258</v>
      </c>
      <c r="I1161" s="134"/>
    </row>
    <row r="1162" spans="1:9" x14ac:dyDescent="0.25">
      <c r="A1162" s="134">
        <v>2</v>
      </c>
      <c r="B1162" s="135">
        <v>2170002170102</v>
      </c>
      <c r="C1162" s="136" t="s">
        <v>1170</v>
      </c>
      <c r="D1162" s="138">
        <v>135016019.99000001</v>
      </c>
      <c r="E1162" s="137">
        <v>0</v>
      </c>
      <c r="F1162" s="138">
        <v>500000000</v>
      </c>
      <c r="G1162" s="138">
        <v>500000000</v>
      </c>
      <c r="H1162" s="134" t="s">
        <v>258</v>
      </c>
      <c r="I1162" s="134"/>
    </row>
    <row r="1163" spans="1:9" x14ac:dyDescent="0.25">
      <c r="A1163" s="134">
        <v>3</v>
      </c>
      <c r="B1163" s="135">
        <v>2170002170103</v>
      </c>
      <c r="C1163" s="136" t="s">
        <v>1171</v>
      </c>
      <c r="D1163" s="137">
        <v>0</v>
      </c>
      <c r="E1163" s="137">
        <v>0</v>
      </c>
      <c r="F1163" s="138">
        <v>10000000</v>
      </c>
      <c r="G1163" s="137">
        <v>0</v>
      </c>
      <c r="H1163" s="134" t="s">
        <v>258</v>
      </c>
      <c r="I1163" s="134"/>
    </row>
    <row r="1164" spans="1:9" ht="25.2" x14ac:dyDescent="0.25">
      <c r="A1164" s="134">
        <v>4</v>
      </c>
      <c r="B1164" s="135">
        <v>2170002170112</v>
      </c>
      <c r="C1164" s="136" t="s">
        <v>1172</v>
      </c>
      <c r="D1164" s="137">
        <v>0</v>
      </c>
      <c r="E1164" s="137">
        <v>0</v>
      </c>
      <c r="F1164" s="138">
        <v>250000000</v>
      </c>
      <c r="G1164" s="137">
        <v>0</v>
      </c>
      <c r="H1164" s="139" t="s">
        <v>583</v>
      </c>
      <c r="I1164" s="134" t="s">
        <v>265</v>
      </c>
    </row>
    <row r="1165" spans="1:9" x14ac:dyDescent="0.25">
      <c r="A1165" s="233" t="s">
        <v>12</v>
      </c>
      <c r="B1165" s="233"/>
      <c r="C1165" s="233"/>
      <c r="D1165" s="140">
        <v>135016019.99000001</v>
      </c>
      <c r="E1165" s="141">
        <v>0</v>
      </c>
      <c r="F1165" s="140">
        <v>1260000000</v>
      </c>
      <c r="G1165" s="140">
        <v>2000000000</v>
      </c>
      <c r="H1165" s="240"/>
      <c r="I1165" s="240"/>
    </row>
    <row r="1166" spans="1:9" x14ac:dyDescent="0.25">
      <c r="A1166" s="128"/>
      <c r="B1166" s="238" t="s">
        <v>301</v>
      </c>
      <c r="C1166" s="238"/>
      <c r="D1166" s="238"/>
      <c r="E1166" s="238"/>
      <c r="F1166" s="238"/>
      <c r="G1166" s="238"/>
      <c r="H1166" s="238"/>
      <c r="I1166" s="238"/>
    </row>
    <row r="1167" spans="1:9" x14ac:dyDescent="0.25">
      <c r="A1167" s="233" t="s">
        <v>12</v>
      </c>
      <c r="B1167" s="233"/>
      <c r="C1167" s="233"/>
      <c r="D1167" s="233"/>
      <c r="E1167" s="233"/>
      <c r="F1167" s="233"/>
      <c r="G1167" s="141">
        <v>0</v>
      </c>
      <c r="H1167" s="236"/>
      <c r="I1167" s="236"/>
    </row>
    <row r="1168" spans="1:9" x14ac:dyDescent="0.25">
      <c r="A1168" s="233" t="s">
        <v>302</v>
      </c>
      <c r="B1168" s="233"/>
      <c r="C1168" s="233"/>
      <c r="D1168" s="133">
        <v>135016019.99000001</v>
      </c>
      <c r="E1168" s="132">
        <v>0</v>
      </c>
      <c r="F1168" s="133">
        <v>1260000000</v>
      </c>
      <c r="G1168" s="133">
        <v>2000000000</v>
      </c>
      <c r="H1168" s="236"/>
      <c r="I1168" s="236"/>
    </row>
    <row r="1169" spans="1:9" x14ac:dyDescent="0.25">
      <c r="A1169" s="127">
        <v>46</v>
      </c>
      <c r="B1169" s="237" t="s">
        <v>1173</v>
      </c>
      <c r="C1169" s="237"/>
      <c r="D1169" s="237"/>
      <c r="E1169" s="237"/>
      <c r="F1169" s="237"/>
      <c r="G1169" s="237"/>
      <c r="H1169" s="237"/>
      <c r="I1169" s="237"/>
    </row>
    <row r="1170" spans="1:9" x14ac:dyDescent="0.25">
      <c r="A1170" s="128"/>
      <c r="B1170" s="238" t="s">
        <v>261</v>
      </c>
      <c r="C1170" s="238"/>
      <c r="D1170" s="238"/>
      <c r="E1170" s="238"/>
      <c r="F1170" s="238"/>
      <c r="G1170" s="238"/>
      <c r="H1170" s="238"/>
      <c r="I1170" s="238"/>
    </row>
    <row r="1171" spans="1:9" x14ac:dyDescent="0.25">
      <c r="A1171" s="129"/>
      <c r="B1171" s="130">
        <v>69</v>
      </c>
      <c r="C1171" s="131" t="s">
        <v>1174</v>
      </c>
      <c r="D1171" s="133">
        <v>2456000</v>
      </c>
      <c r="E1171" s="132">
        <v>0</v>
      </c>
      <c r="F1171" s="133">
        <v>500000</v>
      </c>
      <c r="G1171" s="133">
        <v>4500000</v>
      </c>
      <c r="H1171" s="237"/>
      <c r="I1171" s="237"/>
    </row>
    <row r="1172" spans="1:9" x14ac:dyDescent="0.25">
      <c r="A1172" s="134">
        <v>1</v>
      </c>
      <c r="B1172" s="135">
        <v>2020000690203</v>
      </c>
      <c r="C1172" s="136" t="s">
        <v>1175</v>
      </c>
      <c r="D1172" s="137">
        <v>0</v>
      </c>
      <c r="E1172" s="137">
        <v>0</v>
      </c>
      <c r="F1172" s="138">
        <v>500000</v>
      </c>
      <c r="G1172" s="138">
        <v>500000</v>
      </c>
      <c r="H1172" s="134" t="s">
        <v>258</v>
      </c>
      <c r="I1172" s="134"/>
    </row>
    <row r="1173" spans="1:9" x14ac:dyDescent="0.25">
      <c r="A1173" s="134">
        <v>2</v>
      </c>
      <c r="B1173" s="135">
        <v>2020000690204</v>
      </c>
      <c r="C1173" s="136" t="s">
        <v>1176</v>
      </c>
      <c r="D1173" s="137">
        <v>0</v>
      </c>
      <c r="E1173" s="137">
        <v>0</v>
      </c>
      <c r="F1173" s="137">
        <v>0</v>
      </c>
      <c r="G1173" s="137">
        <v>0</v>
      </c>
      <c r="H1173" s="134" t="s">
        <v>258</v>
      </c>
      <c r="I1173" s="134"/>
    </row>
    <row r="1174" spans="1:9" x14ac:dyDescent="0.25">
      <c r="A1174" s="134">
        <v>3</v>
      </c>
      <c r="B1174" s="135">
        <v>2020000690201</v>
      </c>
      <c r="C1174" s="136" t="s">
        <v>1177</v>
      </c>
      <c r="D1174" s="137">
        <v>0</v>
      </c>
      <c r="E1174" s="137">
        <v>0</v>
      </c>
      <c r="F1174" s="137">
        <v>0</v>
      </c>
      <c r="G1174" s="138">
        <v>4000000</v>
      </c>
      <c r="H1174" s="139" t="s">
        <v>583</v>
      </c>
      <c r="I1174" s="134" t="s">
        <v>265</v>
      </c>
    </row>
    <row r="1175" spans="1:9" x14ac:dyDescent="0.25">
      <c r="A1175" s="134">
        <v>4</v>
      </c>
      <c r="B1175" s="135">
        <v>2020000690202</v>
      </c>
      <c r="C1175" s="136" t="s">
        <v>1178</v>
      </c>
      <c r="D1175" s="137">
        <v>0</v>
      </c>
      <c r="E1175" s="137">
        <v>0</v>
      </c>
      <c r="F1175" s="137">
        <v>0</v>
      </c>
      <c r="G1175" s="137">
        <v>0</v>
      </c>
      <c r="H1175" s="139" t="s">
        <v>583</v>
      </c>
      <c r="I1175" s="134" t="s">
        <v>265</v>
      </c>
    </row>
    <row r="1176" spans="1:9" x14ac:dyDescent="0.25">
      <c r="A1176" s="134">
        <v>5</v>
      </c>
      <c r="B1176" s="135">
        <v>2020000690206</v>
      </c>
      <c r="C1176" s="136" t="s">
        <v>1179</v>
      </c>
      <c r="D1176" s="138">
        <v>2456000</v>
      </c>
      <c r="E1176" s="137">
        <v>0</v>
      </c>
      <c r="F1176" s="137">
        <v>0</v>
      </c>
      <c r="G1176" s="137">
        <v>0</v>
      </c>
      <c r="H1176" s="134" t="s">
        <v>258</v>
      </c>
      <c r="I1176" s="134"/>
    </row>
    <row r="1177" spans="1:9" x14ac:dyDescent="0.25">
      <c r="A1177" s="129"/>
      <c r="B1177" s="130">
        <v>238</v>
      </c>
      <c r="C1177" s="131" t="s">
        <v>1180</v>
      </c>
      <c r="D1177" s="133">
        <v>1208340</v>
      </c>
      <c r="E1177" s="133">
        <v>1000000</v>
      </c>
      <c r="F1177" s="133">
        <v>4000000</v>
      </c>
      <c r="G1177" s="133">
        <v>10000000</v>
      </c>
      <c r="H1177" s="237"/>
      <c r="I1177" s="237"/>
    </row>
    <row r="1178" spans="1:9" x14ac:dyDescent="0.25">
      <c r="A1178" s="134">
        <v>6</v>
      </c>
      <c r="B1178" s="135">
        <v>2020002380203</v>
      </c>
      <c r="C1178" s="136" t="s">
        <v>1181</v>
      </c>
      <c r="D1178" s="137">
        <v>0</v>
      </c>
      <c r="E1178" s="137">
        <v>0</v>
      </c>
      <c r="F1178" s="137">
        <v>0</v>
      </c>
      <c r="G1178" s="138">
        <v>1000000</v>
      </c>
      <c r="H1178" s="134" t="s">
        <v>258</v>
      </c>
      <c r="I1178" s="134"/>
    </row>
    <row r="1179" spans="1:9" x14ac:dyDescent="0.25">
      <c r="A1179" s="134">
        <v>7</v>
      </c>
      <c r="B1179" s="135">
        <v>2020002380202</v>
      </c>
      <c r="C1179" s="136" t="s">
        <v>1182</v>
      </c>
      <c r="D1179" s="138">
        <v>1208340</v>
      </c>
      <c r="E1179" s="138">
        <v>1000000</v>
      </c>
      <c r="F1179" s="138">
        <v>2000000</v>
      </c>
      <c r="G1179" s="138">
        <v>6000000</v>
      </c>
      <c r="H1179" s="134" t="s">
        <v>258</v>
      </c>
      <c r="I1179" s="134"/>
    </row>
    <row r="1180" spans="1:9" x14ac:dyDescent="0.25">
      <c r="A1180" s="134">
        <v>8</v>
      </c>
      <c r="B1180" s="135">
        <v>2020002380201</v>
      </c>
      <c r="C1180" s="136" t="s">
        <v>1183</v>
      </c>
      <c r="D1180" s="137">
        <v>0</v>
      </c>
      <c r="E1180" s="137">
        <v>0</v>
      </c>
      <c r="F1180" s="138">
        <v>2000000</v>
      </c>
      <c r="G1180" s="138">
        <v>3000000</v>
      </c>
      <c r="H1180" s="134" t="s">
        <v>258</v>
      </c>
      <c r="I1180" s="134"/>
    </row>
    <row r="1181" spans="1:9" x14ac:dyDescent="0.25">
      <c r="A1181" s="129"/>
      <c r="B1181" s="130">
        <v>240</v>
      </c>
      <c r="C1181" s="131" t="s">
        <v>1184</v>
      </c>
      <c r="D1181" s="133">
        <v>5250000</v>
      </c>
      <c r="E1181" s="133">
        <v>8945000</v>
      </c>
      <c r="F1181" s="133">
        <v>14882857.140000001</v>
      </c>
      <c r="G1181" s="133">
        <v>19800000</v>
      </c>
      <c r="H1181" s="237"/>
      <c r="I1181" s="237"/>
    </row>
    <row r="1182" spans="1:9" x14ac:dyDescent="0.25">
      <c r="A1182" s="134">
        <v>9</v>
      </c>
      <c r="B1182" s="135">
        <v>5020002400202</v>
      </c>
      <c r="C1182" s="136" t="s">
        <v>1185</v>
      </c>
      <c r="D1182" s="137">
        <v>0</v>
      </c>
      <c r="E1182" s="137">
        <v>0</v>
      </c>
      <c r="F1182" s="137">
        <v>0</v>
      </c>
      <c r="G1182" s="137">
        <v>0</v>
      </c>
      <c r="H1182" s="134" t="s">
        <v>258</v>
      </c>
      <c r="I1182" s="134"/>
    </row>
    <row r="1183" spans="1:9" x14ac:dyDescent="0.25">
      <c r="A1183" s="134">
        <v>10</v>
      </c>
      <c r="B1183" s="135">
        <v>5020002400203</v>
      </c>
      <c r="C1183" s="136" t="s">
        <v>1186</v>
      </c>
      <c r="D1183" s="137">
        <v>0</v>
      </c>
      <c r="E1183" s="137">
        <v>0</v>
      </c>
      <c r="F1183" s="138">
        <v>500000</v>
      </c>
      <c r="G1183" s="138">
        <v>500000</v>
      </c>
      <c r="H1183" s="134" t="s">
        <v>258</v>
      </c>
      <c r="I1183" s="134"/>
    </row>
    <row r="1184" spans="1:9" x14ac:dyDescent="0.25">
      <c r="A1184" s="134">
        <v>11</v>
      </c>
      <c r="B1184" s="135">
        <v>5020002400201</v>
      </c>
      <c r="C1184" s="136" t="s">
        <v>1184</v>
      </c>
      <c r="D1184" s="138">
        <v>3800000</v>
      </c>
      <c r="E1184" s="138">
        <v>6375000</v>
      </c>
      <c r="F1184" s="138">
        <v>9382857.1400000006</v>
      </c>
      <c r="G1184" s="138">
        <v>12000000</v>
      </c>
      <c r="H1184" s="134" t="s">
        <v>258</v>
      </c>
      <c r="I1184" s="134"/>
    </row>
    <row r="1185" spans="1:9" x14ac:dyDescent="0.25">
      <c r="A1185" s="134">
        <v>12</v>
      </c>
      <c r="B1185" s="135">
        <v>5020002400204</v>
      </c>
      <c r="C1185" s="136" t="s">
        <v>1187</v>
      </c>
      <c r="D1185" s="137">
        <v>0</v>
      </c>
      <c r="E1185" s="137">
        <v>0</v>
      </c>
      <c r="F1185" s="137">
        <v>0</v>
      </c>
      <c r="G1185" s="138">
        <v>1300000</v>
      </c>
      <c r="H1185" s="134" t="s">
        <v>258</v>
      </c>
      <c r="I1185" s="134"/>
    </row>
    <row r="1186" spans="1:9" x14ac:dyDescent="0.25">
      <c r="A1186" s="134">
        <v>13</v>
      </c>
      <c r="B1186" s="135">
        <v>5020002400205</v>
      </c>
      <c r="C1186" s="136" t="s">
        <v>1188</v>
      </c>
      <c r="D1186" s="138">
        <v>1450000</v>
      </c>
      <c r="E1186" s="138">
        <v>2570000</v>
      </c>
      <c r="F1186" s="138">
        <v>3000000</v>
      </c>
      <c r="G1186" s="137">
        <v>0</v>
      </c>
      <c r="H1186" s="134" t="s">
        <v>258</v>
      </c>
      <c r="I1186" s="134"/>
    </row>
    <row r="1187" spans="1:9" x14ac:dyDescent="0.25">
      <c r="A1187" s="134">
        <v>14</v>
      </c>
      <c r="B1187" s="135">
        <v>5020002400209</v>
      </c>
      <c r="C1187" s="136" t="s">
        <v>1189</v>
      </c>
      <c r="D1187" s="137">
        <v>0</v>
      </c>
      <c r="E1187" s="137">
        <v>0</v>
      </c>
      <c r="F1187" s="137">
        <v>0</v>
      </c>
      <c r="G1187" s="137">
        <v>0</v>
      </c>
      <c r="H1187" s="134" t="s">
        <v>258</v>
      </c>
      <c r="I1187" s="134"/>
    </row>
    <row r="1188" spans="1:9" x14ac:dyDescent="0.25">
      <c r="A1188" s="134">
        <v>15</v>
      </c>
      <c r="B1188" s="135">
        <v>5020002400207</v>
      </c>
      <c r="C1188" s="136" t="s">
        <v>1190</v>
      </c>
      <c r="D1188" s="137">
        <v>0</v>
      </c>
      <c r="E1188" s="137">
        <v>0</v>
      </c>
      <c r="F1188" s="137">
        <v>0</v>
      </c>
      <c r="G1188" s="138">
        <v>2000000</v>
      </c>
      <c r="H1188" s="134" t="s">
        <v>258</v>
      </c>
      <c r="I1188" s="134"/>
    </row>
    <row r="1189" spans="1:9" x14ac:dyDescent="0.25">
      <c r="A1189" s="134">
        <v>16</v>
      </c>
      <c r="B1189" s="135">
        <v>5020002400206</v>
      </c>
      <c r="C1189" s="136" t="s">
        <v>1191</v>
      </c>
      <c r="D1189" s="137">
        <v>0</v>
      </c>
      <c r="E1189" s="137">
        <v>0</v>
      </c>
      <c r="F1189" s="137">
        <v>0</v>
      </c>
      <c r="G1189" s="137">
        <v>0</v>
      </c>
      <c r="H1189" s="134" t="s">
        <v>258</v>
      </c>
      <c r="I1189" s="134"/>
    </row>
    <row r="1190" spans="1:9" x14ac:dyDescent="0.25">
      <c r="A1190" s="134">
        <v>17</v>
      </c>
      <c r="B1190" s="135">
        <v>5020002400208</v>
      </c>
      <c r="C1190" s="136" t="s">
        <v>1192</v>
      </c>
      <c r="D1190" s="137">
        <v>0</v>
      </c>
      <c r="E1190" s="137">
        <v>0</v>
      </c>
      <c r="F1190" s="138">
        <v>2000000</v>
      </c>
      <c r="G1190" s="138">
        <v>4000000</v>
      </c>
      <c r="H1190" s="134" t="s">
        <v>258</v>
      </c>
      <c r="I1190" s="134"/>
    </row>
    <row r="1191" spans="1:9" x14ac:dyDescent="0.25">
      <c r="A1191" s="129"/>
      <c r="B1191" s="130">
        <v>350</v>
      </c>
      <c r="C1191" s="131" t="s">
        <v>1193</v>
      </c>
      <c r="D1191" s="132">
        <v>0</v>
      </c>
      <c r="E1191" s="133">
        <v>228571.43</v>
      </c>
      <c r="F1191" s="133">
        <v>228571.43</v>
      </c>
      <c r="G1191" s="133">
        <v>5200000</v>
      </c>
      <c r="H1191" s="237"/>
      <c r="I1191" s="237"/>
    </row>
    <row r="1192" spans="1:9" x14ac:dyDescent="0.25">
      <c r="A1192" s="134">
        <v>18</v>
      </c>
      <c r="B1192" s="135">
        <v>2130003500402</v>
      </c>
      <c r="C1192" s="136" t="s">
        <v>1194</v>
      </c>
      <c r="D1192" s="137">
        <v>0</v>
      </c>
      <c r="E1192" s="138">
        <v>228571.43</v>
      </c>
      <c r="F1192" s="138">
        <v>228571.43</v>
      </c>
      <c r="G1192" s="138">
        <v>700000</v>
      </c>
      <c r="H1192" s="139" t="s">
        <v>583</v>
      </c>
      <c r="I1192" s="134" t="s">
        <v>265</v>
      </c>
    </row>
    <row r="1193" spans="1:9" x14ac:dyDescent="0.25">
      <c r="A1193" s="134">
        <v>19</v>
      </c>
      <c r="B1193" s="135">
        <v>2130003500403</v>
      </c>
      <c r="C1193" s="136" t="s">
        <v>1195</v>
      </c>
      <c r="D1193" s="137">
        <v>0</v>
      </c>
      <c r="E1193" s="137">
        <v>0</v>
      </c>
      <c r="F1193" s="137">
        <v>0</v>
      </c>
      <c r="G1193" s="138">
        <v>700000</v>
      </c>
      <c r="H1193" s="139" t="s">
        <v>583</v>
      </c>
      <c r="I1193" s="134" t="s">
        <v>265</v>
      </c>
    </row>
    <row r="1194" spans="1:9" x14ac:dyDescent="0.25">
      <c r="A1194" s="134">
        <v>20</v>
      </c>
      <c r="B1194" s="135">
        <v>2130003500401</v>
      </c>
      <c r="C1194" s="136" t="s">
        <v>1196</v>
      </c>
      <c r="D1194" s="137">
        <v>0</v>
      </c>
      <c r="E1194" s="137">
        <v>0</v>
      </c>
      <c r="F1194" s="137">
        <v>0</v>
      </c>
      <c r="G1194" s="138">
        <v>3800000</v>
      </c>
      <c r="H1194" s="139" t="s">
        <v>583</v>
      </c>
      <c r="I1194" s="134" t="s">
        <v>265</v>
      </c>
    </row>
    <row r="1195" spans="1:9" x14ac:dyDescent="0.25">
      <c r="A1195" s="129"/>
      <c r="B1195" s="130">
        <v>351</v>
      </c>
      <c r="C1195" s="131" t="s">
        <v>307</v>
      </c>
      <c r="D1195" s="133">
        <v>781000</v>
      </c>
      <c r="E1195" s="133">
        <v>160000</v>
      </c>
      <c r="F1195" s="133">
        <v>388571.43</v>
      </c>
      <c r="G1195" s="133">
        <v>500000</v>
      </c>
      <c r="H1195" s="237"/>
      <c r="I1195" s="237"/>
    </row>
    <row r="1196" spans="1:9" x14ac:dyDescent="0.25">
      <c r="A1196" s="134">
        <v>21</v>
      </c>
      <c r="B1196" s="135">
        <v>4020003510203</v>
      </c>
      <c r="C1196" s="136" t="s">
        <v>1197</v>
      </c>
      <c r="D1196" s="137">
        <v>0</v>
      </c>
      <c r="E1196" s="137">
        <v>0</v>
      </c>
      <c r="F1196" s="137">
        <v>0</v>
      </c>
      <c r="G1196" s="137">
        <v>0</v>
      </c>
      <c r="H1196" s="139" t="s">
        <v>583</v>
      </c>
      <c r="I1196" s="134" t="s">
        <v>265</v>
      </c>
    </row>
    <row r="1197" spans="1:9" x14ac:dyDescent="0.25">
      <c r="A1197" s="134">
        <v>22</v>
      </c>
      <c r="B1197" s="135">
        <v>4020003510201</v>
      </c>
      <c r="C1197" s="136" t="s">
        <v>1198</v>
      </c>
      <c r="D1197" s="137">
        <v>0</v>
      </c>
      <c r="E1197" s="137">
        <v>0</v>
      </c>
      <c r="F1197" s="137">
        <v>0</v>
      </c>
      <c r="G1197" s="137">
        <v>0</v>
      </c>
      <c r="H1197" s="139" t="s">
        <v>583</v>
      </c>
      <c r="I1197" s="134" t="s">
        <v>265</v>
      </c>
    </row>
    <row r="1198" spans="1:9" x14ac:dyDescent="0.25">
      <c r="A1198" s="134">
        <v>23</v>
      </c>
      <c r="B1198" s="135">
        <v>4020003510202</v>
      </c>
      <c r="C1198" s="136" t="s">
        <v>1199</v>
      </c>
      <c r="D1198" s="138">
        <v>25000</v>
      </c>
      <c r="E1198" s="137">
        <v>0</v>
      </c>
      <c r="F1198" s="137">
        <v>0</v>
      </c>
      <c r="G1198" s="137">
        <v>0</v>
      </c>
      <c r="H1198" s="139" t="s">
        <v>583</v>
      </c>
      <c r="I1198" s="134" t="s">
        <v>265</v>
      </c>
    </row>
    <row r="1199" spans="1:9" x14ac:dyDescent="0.25">
      <c r="A1199" s="134">
        <v>24</v>
      </c>
      <c r="B1199" s="135">
        <v>4020003510204</v>
      </c>
      <c r="C1199" s="136" t="s">
        <v>1200</v>
      </c>
      <c r="D1199" s="137">
        <v>0</v>
      </c>
      <c r="E1199" s="137">
        <v>0</v>
      </c>
      <c r="F1199" s="137">
        <v>0</v>
      </c>
      <c r="G1199" s="137">
        <v>0</v>
      </c>
      <c r="H1199" s="139" t="s">
        <v>583</v>
      </c>
      <c r="I1199" s="134" t="s">
        <v>265</v>
      </c>
    </row>
    <row r="1200" spans="1:9" x14ac:dyDescent="0.25">
      <c r="A1200" s="134">
        <v>25</v>
      </c>
      <c r="B1200" s="135">
        <v>4020003510205</v>
      </c>
      <c r="C1200" s="136" t="s">
        <v>1201</v>
      </c>
      <c r="D1200" s="137">
        <v>0</v>
      </c>
      <c r="E1200" s="138">
        <v>160000</v>
      </c>
      <c r="F1200" s="138">
        <v>160000</v>
      </c>
      <c r="G1200" s="137">
        <v>0</v>
      </c>
      <c r="H1200" s="139" t="s">
        <v>583</v>
      </c>
      <c r="I1200" s="134" t="s">
        <v>265</v>
      </c>
    </row>
    <row r="1201" spans="1:9" x14ac:dyDescent="0.25">
      <c r="A1201" s="134">
        <v>26</v>
      </c>
      <c r="B1201" s="135">
        <v>4020003510206</v>
      </c>
      <c r="C1201" s="136" t="s">
        <v>1202</v>
      </c>
      <c r="D1201" s="137">
        <v>0</v>
      </c>
      <c r="E1201" s="137">
        <v>0</v>
      </c>
      <c r="F1201" s="137">
        <v>0</v>
      </c>
      <c r="G1201" s="137">
        <v>0</v>
      </c>
      <c r="H1201" s="139" t="s">
        <v>583</v>
      </c>
      <c r="I1201" s="134" t="s">
        <v>265</v>
      </c>
    </row>
    <row r="1202" spans="1:9" x14ac:dyDescent="0.25">
      <c r="A1202" s="134">
        <v>27</v>
      </c>
      <c r="B1202" s="135">
        <v>4020003510207</v>
      </c>
      <c r="C1202" s="136" t="s">
        <v>1203</v>
      </c>
      <c r="D1202" s="138">
        <v>351000</v>
      </c>
      <c r="E1202" s="137">
        <v>0</v>
      </c>
      <c r="F1202" s="138">
        <v>228571.43</v>
      </c>
      <c r="G1202" s="137">
        <v>0</v>
      </c>
      <c r="H1202" s="139" t="s">
        <v>583</v>
      </c>
      <c r="I1202" s="134" t="s">
        <v>265</v>
      </c>
    </row>
    <row r="1203" spans="1:9" x14ac:dyDescent="0.25">
      <c r="A1203" s="134">
        <v>28</v>
      </c>
      <c r="B1203" s="135">
        <v>4020003510208</v>
      </c>
      <c r="C1203" s="136" t="s">
        <v>1204</v>
      </c>
      <c r="D1203" s="137">
        <v>0</v>
      </c>
      <c r="E1203" s="137">
        <v>0</v>
      </c>
      <c r="F1203" s="137">
        <v>0</v>
      </c>
      <c r="G1203" s="137">
        <v>0</v>
      </c>
      <c r="H1203" s="139" t="s">
        <v>583</v>
      </c>
      <c r="I1203" s="134" t="s">
        <v>265</v>
      </c>
    </row>
    <row r="1204" spans="1:9" x14ac:dyDescent="0.25">
      <c r="A1204" s="134">
        <v>29</v>
      </c>
      <c r="B1204" s="135">
        <v>4020003510209</v>
      </c>
      <c r="C1204" s="136" t="s">
        <v>1205</v>
      </c>
      <c r="D1204" s="137">
        <v>0</v>
      </c>
      <c r="E1204" s="137">
        <v>0</v>
      </c>
      <c r="F1204" s="137">
        <v>0</v>
      </c>
      <c r="G1204" s="137">
        <v>0</v>
      </c>
      <c r="H1204" s="139" t="s">
        <v>583</v>
      </c>
      <c r="I1204" s="134" t="s">
        <v>265</v>
      </c>
    </row>
    <row r="1205" spans="1:9" x14ac:dyDescent="0.25">
      <c r="A1205" s="134">
        <v>30</v>
      </c>
      <c r="B1205" s="135">
        <v>4020003510210</v>
      </c>
      <c r="C1205" s="136" t="s">
        <v>1206</v>
      </c>
      <c r="D1205" s="138">
        <v>405000</v>
      </c>
      <c r="E1205" s="137">
        <v>0</v>
      </c>
      <c r="F1205" s="137">
        <v>0</v>
      </c>
      <c r="G1205" s="138">
        <v>500000</v>
      </c>
      <c r="H1205" s="139" t="s">
        <v>583</v>
      </c>
      <c r="I1205" s="134" t="s">
        <v>265</v>
      </c>
    </row>
    <row r="1206" spans="1:9" x14ac:dyDescent="0.25">
      <c r="A1206" s="129"/>
      <c r="B1206" s="130">
        <v>476</v>
      </c>
      <c r="C1206" s="131" t="s">
        <v>568</v>
      </c>
      <c r="D1206" s="132">
        <v>0</v>
      </c>
      <c r="E1206" s="132">
        <v>0</v>
      </c>
      <c r="F1206" s="132">
        <v>0</v>
      </c>
      <c r="G1206" s="132">
        <v>0</v>
      </c>
      <c r="H1206" s="237"/>
      <c r="I1206" s="237"/>
    </row>
    <row r="1207" spans="1:9" x14ac:dyDescent="0.25">
      <c r="A1207" s="134">
        <v>31</v>
      </c>
      <c r="B1207" s="135">
        <v>2020004760201</v>
      </c>
      <c r="C1207" s="136" t="s">
        <v>1207</v>
      </c>
      <c r="D1207" s="137">
        <v>0</v>
      </c>
      <c r="E1207" s="137">
        <v>0</v>
      </c>
      <c r="F1207" s="137">
        <v>0</v>
      </c>
      <c r="G1207" s="137">
        <v>0</v>
      </c>
      <c r="H1207" s="139" t="s">
        <v>583</v>
      </c>
      <c r="I1207" s="134" t="s">
        <v>265</v>
      </c>
    </row>
    <row r="1208" spans="1:9" x14ac:dyDescent="0.25">
      <c r="A1208" s="233" t="s">
        <v>12</v>
      </c>
      <c r="B1208" s="233"/>
      <c r="C1208" s="233"/>
      <c r="D1208" s="140">
        <v>9695340</v>
      </c>
      <c r="E1208" s="140">
        <v>10333571.43</v>
      </c>
      <c r="F1208" s="140">
        <v>20000000</v>
      </c>
      <c r="G1208" s="140">
        <v>40000000</v>
      </c>
      <c r="H1208" s="240"/>
      <c r="I1208" s="240"/>
    </row>
    <row r="1209" spans="1:9" x14ac:dyDescent="0.25">
      <c r="A1209" s="128"/>
      <c r="B1209" s="238" t="s">
        <v>301</v>
      </c>
      <c r="C1209" s="238"/>
      <c r="D1209" s="238"/>
      <c r="E1209" s="238"/>
      <c r="F1209" s="238"/>
      <c r="G1209" s="238"/>
      <c r="H1209" s="238"/>
      <c r="I1209" s="238"/>
    </row>
    <row r="1210" spans="1:9" x14ac:dyDescent="0.25">
      <c r="A1210" s="233" t="s">
        <v>12</v>
      </c>
      <c r="B1210" s="233"/>
      <c r="C1210" s="233"/>
      <c r="D1210" s="233"/>
      <c r="E1210" s="233"/>
      <c r="F1210" s="233"/>
      <c r="G1210" s="141">
        <v>0</v>
      </c>
      <c r="H1210" s="236"/>
      <c r="I1210" s="236"/>
    </row>
    <row r="1211" spans="1:9" x14ac:dyDescent="0.25">
      <c r="A1211" s="233" t="s">
        <v>302</v>
      </c>
      <c r="B1211" s="233"/>
      <c r="C1211" s="233"/>
      <c r="D1211" s="133">
        <v>9695340</v>
      </c>
      <c r="E1211" s="133">
        <v>10333571.43</v>
      </c>
      <c r="F1211" s="133">
        <v>20000000</v>
      </c>
      <c r="G1211" s="133">
        <v>40000000</v>
      </c>
      <c r="H1211" s="236"/>
      <c r="I1211" s="236"/>
    </row>
    <row r="1212" spans="1:9" x14ac:dyDescent="0.25">
      <c r="A1212" s="127">
        <v>47</v>
      </c>
      <c r="B1212" s="237" t="s">
        <v>1208</v>
      </c>
      <c r="C1212" s="237"/>
      <c r="D1212" s="237"/>
      <c r="E1212" s="237"/>
      <c r="F1212" s="237"/>
      <c r="G1212" s="237"/>
      <c r="H1212" s="237"/>
      <c r="I1212" s="237"/>
    </row>
    <row r="1213" spans="1:9" x14ac:dyDescent="0.25">
      <c r="A1213" s="128"/>
      <c r="B1213" s="238" t="s">
        <v>261</v>
      </c>
      <c r="C1213" s="238"/>
      <c r="D1213" s="238"/>
      <c r="E1213" s="238"/>
      <c r="F1213" s="238"/>
      <c r="G1213" s="238"/>
      <c r="H1213" s="238"/>
      <c r="I1213" s="238"/>
    </row>
    <row r="1214" spans="1:9" x14ac:dyDescent="0.25">
      <c r="A1214" s="129"/>
      <c r="B1214" s="130">
        <v>86</v>
      </c>
      <c r="C1214" s="131" t="s">
        <v>1209</v>
      </c>
      <c r="D1214" s="133">
        <v>25000000</v>
      </c>
      <c r="E1214" s="132">
        <v>0</v>
      </c>
      <c r="F1214" s="132">
        <v>0</v>
      </c>
      <c r="G1214" s="132">
        <v>0</v>
      </c>
      <c r="H1214" s="237"/>
      <c r="I1214" s="237"/>
    </row>
    <row r="1215" spans="1:9" x14ac:dyDescent="0.25">
      <c r="A1215" s="134">
        <v>1</v>
      </c>
      <c r="B1215" s="135">
        <v>2090000860101</v>
      </c>
      <c r="C1215" s="136" t="s">
        <v>1210</v>
      </c>
      <c r="D1215" s="137">
        <v>0</v>
      </c>
      <c r="E1215" s="137">
        <v>0</v>
      </c>
      <c r="F1215" s="137">
        <v>0</v>
      </c>
      <c r="G1215" s="137">
        <v>0</v>
      </c>
      <c r="H1215" s="139" t="s">
        <v>583</v>
      </c>
      <c r="I1215" s="134" t="s">
        <v>265</v>
      </c>
    </row>
    <row r="1216" spans="1:9" x14ac:dyDescent="0.25">
      <c r="A1216" s="134">
        <v>2</v>
      </c>
      <c r="B1216" s="135">
        <v>2090000860103</v>
      </c>
      <c r="C1216" s="136" t="s">
        <v>1211</v>
      </c>
      <c r="D1216" s="138">
        <v>25000000</v>
      </c>
      <c r="E1216" s="137">
        <v>0</v>
      </c>
      <c r="F1216" s="137">
        <v>0</v>
      </c>
      <c r="G1216" s="137">
        <v>0</v>
      </c>
      <c r="H1216" s="139" t="s">
        <v>583</v>
      </c>
      <c r="I1216" s="134" t="s">
        <v>265</v>
      </c>
    </row>
    <row r="1217" spans="1:9" x14ac:dyDescent="0.25">
      <c r="A1217" s="129"/>
      <c r="B1217" s="130">
        <v>93</v>
      </c>
      <c r="C1217" s="131" t="s">
        <v>1212</v>
      </c>
      <c r="D1217" s="133">
        <v>4340935</v>
      </c>
      <c r="E1217" s="133">
        <v>809982.54</v>
      </c>
      <c r="F1217" s="133">
        <v>7000000</v>
      </c>
      <c r="G1217" s="133">
        <v>10000000</v>
      </c>
      <c r="H1217" s="237"/>
      <c r="I1217" s="237"/>
    </row>
    <row r="1218" spans="1:9" ht="25.2" x14ac:dyDescent="0.25">
      <c r="A1218" s="134">
        <v>3</v>
      </c>
      <c r="B1218" s="135">
        <v>2110000930301</v>
      </c>
      <c r="C1218" s="136" t="s">
        <v>1213</v>
      </c>
      <c r="D1218" s="138">
        <v>2602600</v>
      </c>
      <c r="E1218" s="137">
        <v>0</v>
      </c>
      <c r="F1218" s="138">
        <v>2000000</v>
      </c>
      <c r="G1218" s="138">
        <v>2000000</v>
      </c>
      <c r="H1218" s="139" t="s">
        <v>583</v>
      </c>
      <c r="I1218" s="134" t="s">
        <v>265</v>
      </c>
    </row>
    <row r="1219" spans="1:9" x14ac:dyDescent="0.25">
      <c r="A1219" s="134">
        <v>4</v>
      </c>
      <c r="B1219" s="135">
        <v>2110000930302</v>
      </c>
      <c r="C1219" s="136" t="s">
        <v>1214</v>
      </c>
      <c r="D1219" s="137">
        <v>0</v>
      </c>
      <c r="E1219" s="137">
        <v>0</v>
      </c>
      <c r="F1219" s="138">
        <v>1000000</v>
      </c>
      <c r="G1219" s="138">
        <v>2000000</v>
      </c>
      <c r="H1219" s="139" t="s">
        <v>583</v>
      </c>
      <c r="I1219" s="134" t="s">
        <v>265</v>
      </c>
    </row>
    <row r="1220" spans="1:9" ht="25.2" x14ac:dyDescent="0.25">
      <c r="A1220" s="134">
        <v>5</v>
      </c>
      <c r="B1220" s="135">
        <v>2110000930303</v>
      </c>
      <c r="C1220" s="136" t="s">
        <v>1215</v>
      </c>
      <c r="D1220" s="138">
        <v>1243500</v>
      </c>
      <c r="E1220" s="137">
        <v>0</v>
      </c>
      <c r="F1220" s="137">
        <v>0</v>
      </c>
      <c r="G1220" s="137">
        <v>0</v>
      </c>
      <c r="H1220" s="139" t="s">
        <v>583</v>
      </c>
      <c r="I1220" s="134" t="s">
        <v>265</v>
      </c>
    </row>
    <row r="1221" spans="1:9" x14ac:dyDescent="0.25">
      <c r="A1221" s="134">
        <v>6</v>
      </c>
      <c r="B1221" s="135">
        <v>2110000930304</v>
      </c>
      <c r="C1221" s="136" t="s">
        <v>1216</v>
      </c>
      <c r="D1221" s="137">
        <v>0</v>
      </c>
      <c r="E1221" s="137">
        <v>0</v>
      </c>
      <c r="F1221" s="137">
        <v>0</v>
      </c>
      <c r="G1221" s="137">
        <v>0</v>
      </c>
      <c r="H1221" s="139" t="s">
        <v>583</v>
      </c>
      <c r="I1221" s="134" t="s">
        <v>265</v>
      </c>
    </row>
    <row r="1222" spans="1:9" x14ac:dyDescent="0.25">
      <c r="A1222" s="134">
        <v>7</v>
      </c>
      <c r="B1222" s="135">
        <v>2110000930305</v>
      </c>
      <c r="C1222" s="136" t="s">
        <v>1217</v>
      </c>
      <c r="D1222" s="138">
        <v>494835</v>
      </c>
      <c r="E1222" s="138">
        <v>809982.54</v>
      </c>
      <c r="F1222" s="138">
        <v>1000000</v>
      </c>
      <c r="G1222" s="138">
        <v>1000000</v>
      </c>
      <c r="H1222" s="139" t="s">
        <v>583</v>
      </c>
      <c r="I1222" s="134" t="s">
        <v>265</v>
      </c>
    </row>
    <row r="1223" spans="1:9" x14ac:dyDescent="0.25">
      <c r="A1223" s="134">
        <v>8</v>
      </c>
      <c r="B1223" s="135">
        <v>2110000930306</v>
      </c>
      <c r="C1223" s="136" t="s">
        <v>1218</v>
      </c>
      <c r="D1223" s="137">
        <v>0</v>
      </c>
      <c r="E1223" s="137">
        <v>0</v>
      </c>
      <c r="F1223" s="138">
        <v>3000000</v>
      </c>
      <c r="G1223" s="138">
        <v>5000000</v>
      </c>
      <c r="H1223" s="139" t="s">
        <v>583</v>
      </c>
      <c r="I1223" s="134" t="s">
        <v>265</v>
      </c>
    </row>
    <row r="1224" spans="1:9" ht="37.799999999999997" x14ac:dyDescent="0.25">
      <c r="A1224" s="134">
        <v>9</v>
      </c>
      <c r="B1224" s="135">
        <v>2110000930308</v>
      </c>
      <c r="C1224" s="136" t="s">
        <v>1219</v>
      </c>
      <c r="D1224" s="137">
        <v>0</v>
      </c>
      <c r="E1224" s="137">
        <v>0</v>
      </c>
      <c r="F1224" s="137">
        <v>0</v>
      </c>
      <c r="G1224" s="137">
        <v>0</v>
      </c>
      <c r="H1224" s="139" t="s">
        <v>583</v>
      </c>
      <c r="I1224" s="134" t="s">
        <v>265</v>
      </c>
    </row>
    <row r="1225" spans="1:9" x14ac:dyDescent="0.25">
      <c r="A1225" s="129"/>
      <c r="B1225" s="130">
        <v>127</v>
      </c>
      <c r="C1225" s="131" t="s">
        <v>307</v>
      </c>
      <c r="D1225" s="133">
        <v>1000000</v>
      </c>
      <c r="E1225" s="132">
        <v>0</v>
      </c>
      <c r="F1225" s="133">
        <v>5000000</v>
      </c>
      <c r="G1225" s="133">
        <v>21000000</v>
      </c>
      <c r="H1225" s="237"/>
      <c r="I1225" s="237"/>
    </row>
    <row r="1226" spans="1:9" x14ac:dyDescent="0.25">
      <c r="A1226" s="134">
        <v>10</v>
      </c>
      <c r="B1226" s="135">
        <v>2060001270101</v>
      </c>
      <c r="C1226" s="136" t="s">
        <v>1220</v>
      </c>
      <c r="D1226" s="138">
        <v>1000000</v>
      </c>
      <c r="E1226" s="137">
        <v>0</v>
      </c>
      <c r="F1226" s="137">
        <v>0</v>
      </c>
      <c r="G1226" s="138">
        <v>1000000</v>
      </c>
      <c r="H1226" s="139" t="s">
        <v>583</v>
      </c>
      <c r="I1226" s="134" t="s">
        <v>265</v>
      </c>
    </row>
    <row r="1227" spans="1:9" x14ac:dyDescent="0.25">
      <c r="A1227" s="134">
        <v>11</v>
      </c>
      <c r="B1227" s="135">
        <v>2060001270102</v>
      </c>
      <c r="C1227" s="136" t="s">
        <v>1221</v>
      </c>
      <c r="D1227" s="137">
        <v>0</v>
      </c>
      <c r="E1227" s="137">
        <v>0</v>
      </c>
      <c r="F1227" s="137">
        <v>0</v>
      </c>
      <c r="G1227" s="138">
        <v>1000000</v>
      </c>
      <c r="H1227" s="139" t="s">
        <v>583</v>
      </c>
      <c r="I1227" s="134" t="s">
        <v>265</v>
      </c>
    </row>
    <row r="1228" spans="1:9" x14ac:dyDescent="0.25">
      <c r="A1228" s="134">
        <v>12</v>
      </c>
      <c r="B1228" s="135">
        <v>2060001270103</v>
      </c>
      <c r="C1228" s="136" t="s">
        <v>679</v>
      </c>
      <c r="D1228" s="137">
        <v>0</v>
      </c>
      <c r="E1228" s="137">
        <v>0</v>
      </c>
      <c r="F1228" s="137">
        <v>0</v>
      </c>
      <c r="G1228" s="138">
        <v>2000000</v>
      </c>
      <c r="H1228" s="139" t="s">
        <v>583</v>
      </c>
      <c r="I1228" s="134" t="s">
        <v>265</v>
      </c>
    </row>
    <row r="1229" spans="1:9" x14ac:dyDescent="0.25">
      <c r="A1229" s="134">
        <v>13</v>
      </c>
      <c r="B1229" s="135">
        <v>2060001270104</v>
      </c>
      <c r="C1229" s="136" t="s">
        <v>1222</v>
      </c>
      <c r="D1229" s="137">
        <v>0</v>
      </c>
      <c r="E1229" s="137">
        <v>0</v>
      </c>
      <c r="F1229" s="137">
        <v>0</v>
      </c>
      <c r="G1229" s="138">
        <v>3000000</v>
      </c>
      <c r="H1229" s="139" t="s">
        <v>583</v>
      </c>
      <c r="I1229" s="134" t="s">
        <v>265</v>
      </c>
    </row>
    <row r="1230" spans="1:9" x14ac:dyDescent="0.25">
      <c r="A1230" s="134">
        <v>14</v>
      </c>
      <c r="B1230" s="135">
        <v>2060001270105</v>
      </c>
      <c r="C1230" s="136" t="s">
        <v>1223</v>
      </c>
      <c r="D1230" s="137">
        <v>0</v>
      </c>
      <c r="E1230" s="137">
        <v>0</v>
      </c>
      <c r="F1230" s="137">
        <v>0</v>
      </c>
      <c r="G1230" s="138">
        <v>3000000</v>
      </c>
      <c r="H1230" s="139" t="s">
        <v>583</v>
      </c>
      <c r="I1230" s="134" t="s">
        <v>265</v>
      </c>
    </row>
    <row r="1231" spans="1:9" x14ac:dyDescent="0.25">
      <c r="A1231" s="134">
        <v>15</v>
      </c>
      <c r="B1231" s="135">
        <v>2060001270106</v>
      </c>
      <c r="C1231" s="136" t="s">
        <v>1224</v>
      </c>
      <c r="D1231" s="137">
        <v>0</v>
      </c>
      <c r="E1231" s="137">
        <v>0</v>
      </c>
      <c r="F1231" s="137">
        <v>0</v>
      </c>
      <c r="G1231" s="138">
        <v>500000</v>
      </c>
      <c r="H1231" s="139" t="s">
        <v>583</v>
      </c>
      <c r="I1231" s="134" t="s">
        <v>265</v>
      </c>
    </row>
    <row r="1232" spans="1:9" x14ac:dyDescent="0.25">
      <c r="A1232" s="134">
        <v>16</v>
      </c>
      <c r="B1232" s="135">
        <v>2060001270107</v>
      </c>
      <c r="C1232" s="136" t="s">
        <v>1225</v>
      </c>
      <c r="D1232" s="137">
        <v>0</v>
      </c>
      <c r="E1232" s="137">
        <v>0</v>
      </c>
      <c r="F1232" s="137">
        <v>0</v>
      </c>
      <c r="G1232" s="138">
        <v>500000</v>
      </c>
      <c r="H1232" s="139" t="s">
        <v>583</v>
      </c>
      <c r="I1232" s="134" t="s">
        <v>265</v>
      </c>
    </row>
    <row r="1233" spans="1:9" x14ac:dyDescent="0.25">
      <c r="A1233" s="134">
        <v>17</v>
      </c>
      <c r="B1233" s="135">
        <v>2060001270115</v>
      </c>
      <c r="C1233" s="136" t="s">
        <v>1226</v>
      </c>
      <c r="D1233" s="137">
        <v>0</v>
      </c>
      <c r="E1233" s="137">
        <v>0</v>
      </c>
      <c r="F1233" s="138">
        <v>5000000</v>
      </c>
      <c r="G1233" s="138">
        <v>10000000</v>
      </c>
      <c r="H1233" s="139" t="s">
        <v>583</v>
      </c>
      <c r="I1233" s="134" t="s">
        <v>265</v>
      </c>
    </row>
    <row r="1234" spans="1:9" x14ac:dyDescent="0.25">
      <c r="A1234" s="129"/>
      <c r="B1234" s="130">
        <v>150</v>
      </c>
      <c r="C1234" s="131" t="s">
        <v>659</v>
      </c>
      <c r="D1234" s="132">
        <v>0</v>
      </c>
      <c r="E1234" s="132">
        <v>0</v>
      </c>
      <c r="F1234" s="133">
        <v>6340581.5499999998</v>
      </c>
      <c r="G1234" s="133">
        <v>10000000</v>
      </c>
      <c r="H1234" s="237"/>
      <c r="I1234" s="237"/>
    </row>
    <row r="1235" spans="1:9" x14ac:dyDescent="0.25">
      <c r="A1235" s="134">
        <v>18</v>
      </c>
      <c r="B1235" s="135">
        <v>5080001500201</v>
      </c>
      <c r="C1235" s="136" t="s">
        <v>1227</v>
      </c>
      <c r="D1235" s="137">
        <v>0</v>
      </c>
      <c r="E1235" s="137">
        <v>0</v>
      </c>
      <c r="F1235" s="138">
        <v>6340581.5499999998</v>
      </c>
      <c r="G1235" s="138">
        <v>10000000</v>
      </c>
      <c r="H1235" s="139" t="s">
        <v>583</v>
      </c>
      <c r="I1235" s="134" t="s">
        <v>265</v>
      </c>
    </row>
    <row r="1236" spans="1:9" x14ac:dyDescent="0.25">
      <c r="A1236" s="134">
        <v>19</v>
      </c>
      <c r="B1236" s="135">
        <v>5080001500202</v>
      </c>
      <c r="C1236" s="136" t="s">
        <v>1228</v>
      </c>
      <c r="D1236" s="137">
        <v>0</v>
      </c>
      <c r="E1236" s="137">
        <v>0</v>
      </c>
      <c r="F1236" s="137">
        <v>0</v>
      </c>
      <c r="G1236" s="137">
        <v>0</v>
      </c>
      <c r="H1236" s="139" t="s">
        <v>583</v>
      </c>
      <c r="I1236" s="134" t="s">
        <v>265</v>
      </c>
    </row>
    <row r="1237" spans="1:9" x14ac:dyDescent="0.25">
      <c r="A1237" s="129"/>
      <c r="B1237" s="130">
        <v>213</v>
      </c>
      <c r="C1237" s="131" t="s">
        <v>1229</v>
      </c>
      <c r="D1237" s="133">
        <v>84200000</v>
      </c>
      <c r="E1237" s="133">
        <v>2000000</v>
      </c>
      <c r="F1237" s="133">
        <v>250000000</v>
      </c>
      <c r="G1237" s="133">
        <v>220000000</v>
      </c>
      <c r="H1237" s="237"/>
      <c r="I1237" s="237"/>
    </row>
    <row r="1238" spans="1:9" ht="25.2" x14ac:dyDescent="0.25">
      <c r="A1238" s="134">
        <v>20</v>
      </c>
      <c r="B1238" s="135">
        <v>4040002130101</v>
      </c>
      <c r="C1238" s="136" t="s">
        <v>1230</v>
      </c>
      <c r="D1238" s="138">
        <v>84200000</v>
      </c>
      <c r="E1238" s="138">
        <v>2000000</v>
      </c>
      <c r="F1238" s="138">
        <v>50000000</v>
      </c>
      <c r="G1238" s="138">
        <v>20000000</v>
      </c>
      <c r="H1238" s="134" t="s">
        <v>258</v>
      </c>
      <c r="I1238" s="134"/>
    </row>
    <row r="1239" spans="1:9" x14ac:dyDescent="0.25">
      <c r="A1239" s="134">
        <v>21</v>
      </c>
      <c r="B1239" s="135">
        <v>4040002130102</v>
      </c>
      <c r="C1239" s="136" t="s">
        <v>1231</v>
      </c>
      <c r="D1239" s="137">
        <v>0</v>
      </c>
      <c r="E1239" s="137">
        <v>0</v>
      </c>
      <c r="F1239" s="138">
        <v>200000000</v>
      </c>
      <c r="G1239" s="138">
        <v>200000000</v>
      </c>
      <c r="H1239" s="134" t="s">
        <v>258</v>
      </c>
      <c r="I1239" s="134"/>
    </row>
    <row r="1240" spans="1:9" x14ac:dyDescent="0.25">
      <c r="A1240" s="129"/>
      <c r="B1240" s="130">
        <v>214</v>
      </c>
      <c r="C1240" s="131" t="s">
        <v>1232</v>
      </c>
      <c r="D1240" s="132">
        <v>0</v>
      </c>
      <c r="E1240" s="132">
        <v>0</v>
      </c>
      <c r="F1240" s="132">
        <v>0</v>
      </c>
      <c r="G1240" s="132">
        <v>0</v>
      </c>
      <c r="H1240" s="237"/>
      <c r="I1240" s="237"/>
    </row>
    <row r="1241" spans="1:9" ht="25.2" x14ac:dyDescent="0.25">
      <c r="A1241" s="134">
        <v>22</v>
      </c>
      <c r="B1241" s="135">
        <v>1080002140101</v>
      </c>
      <c r="C1241" s="136" t="s">
        <v>1233</v>
      </c>
      <c r="D1241" s="137">
        <v>0</v>
      </c>
      <c r="E1241" s="137">
        <v>0</v>
      </c>
      <c r="F1241" s="137">
        <v>0</v>
      </c>
      <c r="G1241" s="137">
        <v>0</v>
      </c>
      <c r="H1241" s="134" t="s">
        <v>258</v>
      </c>
      <c r="I1241" s="134"/>
    </row>
    <row r="1242" spans="1:9" x14ac:dyDescent="0.25">
      <c r="A1242" s="129"/>
      <c r="B1242" s="130">
        <v>215</v>
      </c>
      <c r="C1242" s="131" t="s">
        <v>1234</v>
      </c>
      <c r="D1242" s="132">
        <v>0</v>
      </c>
      <c r="E1242" s="132">
        <v>0</v>
      </c>
      <c r="F1242" s="133">
        <v>2500000</v>
      </c>
      <c r="G1242" s="133">
        <v>1000000</v>
      </c>
      <c r="H1242" s="237"/>
      <c r="I1242" s="237"/>
    </row>
    <row r="1243" spans="1:9" x14ac:dyDescent="0.25">
      <c r="A1243" s="134">
        <v>23</v>
      </c>
      <c r="B1243" s="135">
        <v>4110002150301</v>
      </c>
      <c r="C1243" s="136" t="s">
        <v>1235</v>
      </c>
      <c r="D1243" s="137">
        <v>0</v>
      </c>
      <c r="E1243" s="137">
        <v>0</v>
      </c>
      <c r="F1243" s="138">
        <v>2500000</v>
      </c>
      <c r="G1243" s="138">
        <v>1000000</v>
      </c>
      <c r="H1243" s="134" t="s">
        <v>258</v>
      </c>
      <c r="I1243" s="134"/>
    </row>
    <row r="1244" spans="1:9" x14ac:dyDescent="0.25">
      <c r="A1244" s="129"/>
      <c r="B1244" s="130">
        <v>216</v>
      </c>
      <c r="C1244" s="131" t="s">
        <v>1236</v>
      </c>
      <c r="D1244" s="132">
        <v>0</v>
      </c>
      <c r="E1244" s="132">
        <v>0</v>
      </c>
      <c r="F1244" s="133">
        <v>53000000</v>
      </c>
      <c r="G1244" s="133">
        <v>188000000</v>
      </c>
      <c r="H1244" s="237"/>
      <c r="I1244" s="237"/>
    </row>
    <row r="1245" spans="1:9" x14ac:dyDescent="0.25">
      <c r="A1245" s="134">
        <v>24</v>
      </c>
      <c r="B1245" s="135">
        <v>5130002160101</v>
      </c>
      <c r="C1245" s="136" t="s">
        <v>1237</v>
      </c>
      <c r="D1245" s="137">
        <v>0</v>
      </c>
      <c r="E1245" s="137">
        <v>0</v>
      </c>
      <c r="F1245" s="138">
        <v>5000000</v>
      </c>
      <c r="G1245" s="138">
        <v>150000000</v>
      </c>
      <c r="H1245" s="134" t="s">
        <v>258</v>
      </c>
      <c r="I1245" s="134"/>
    </row>
    <row r="1246" spans="1:9" x14ac:dyDescent="0.25">
      <c r="A1246" s="134">
        <v>25</v>
      </c>
      <c r="B1246" s="135">
        <v>5130002160102</v>
      </c>
      <c r="C1246" s="136" t="s">
        <v>1238</v>
      </c>
      <c r="D1246" s="137">
        <v>0</v>
      </c>
      <c r="E1246" s="137">
        <v>0</v>
      </c>
      <c r="F1246" s="137">
        <v>0</v>
      </c>
      <c r="G1246" s="138">
        <v>5000000</v>
      </c>
      <c r="H1246" s="134" t="s">
        <v>258</v>
      </c>
      <c r="I1246" s="134"/>
    </row>
    <row r="1247" spans="1:9" x14ac:dyDescent="0.25">
      <c r="A1247" s="134">
        <v>26</v>
      </c>
      <c r="B1247" s="135">
        <v>5130002160106</v>
      </c>
      <c r="C1247" s="136" t="s">
        <v>1239</v>
      </c>
      <c r="D1247" s="137">
        <v>0</v>
      </c>
      <c r="E1247" s="137">
        <v>0</v>
      </c>
      <c r="F1247" s="137">
        <v>0</v>
      </c>
      <c r="G1247" s="137">
        <v>0</v>
      </c>
      <c r="H1247" s="139" t="s">
        <v>583</v>
      </c>
      <c r="I1247" s="134" t="s">
        <v>265</v>
      </c>
    </row>
    <row r="1248" spans="1:9" x14ac:dyDescent="0.25">
      <c r="A1248" s="134">
        <v>27</v>
      </c>
      <c r="B1248" s="135">
        <v>5130002160108</v>
      </c>
      <c r="C1248" s="136" t="s">
        <v>1240</v>
      </c>
      <c r="D1248" s="137">
        <v>0</v>
      </c>
      <c r="E1248" s="137">
        <v>0</v>
      </c>
      <c r="F1248" s="138">
        <v>48000000</v>
      </c>
      <c r="G1248" s="137">
        <v>0</v>
      </c>
      <c r="H1248" s="139" t="s">
        <v>583</v>
      </c>
      <c r="I1248" s="134" t="s">
        <v>265</v>
      </c>
    </row>
    <row r="1249" spans="1:9" x14ac:dyDescent="0.25">
      <c r="A1249" s="129"/>
      <c r="B1249" s="130">
        <v>447</v>
      </c>
      <c r="C1249" s="131" t="s">
        <v>1241</v>
      </c>
      <c r="D1249" s="132">
        <v>0</v>
      </c>
      <c r="E1249" s="133">
        <v>11000000</v>
      </c>
      <c r="F1249" s="133">
        <v>20000000</v>
      </c>
      <c r="G1249" s="133">
        <v>10000000</v>
      </c>
      <c r="H1249" s="237"/>
      <c r="I1249" s="237"/>
    </row>
    <row r="1250" spans="1:9" x14ac:dyDescent="0.25">
      <c r="A1250" s="134">
        <v>28</v>
      </c>
      <c r="B1250" s="135">
        <v>2130004470101</v>
      </c>
      <c r="C1250" s="136" t="s">
        <v>1242</v>
      </c>
      <c r="D1250" s="137">
        <v>0</v>
      </c>
      <c r="E1250" s="138">
        <v>11000000</v>
      </c>
      <c r="F1250" s="138">
        <v>20000000</v>
      </c>
      <c r="G1250" s="138">
        <v>10000000</v>
      </c>
      <c r="H1250" s="139" t="s">
        <v>583</v>
      </c>
      <c r="I1250" s="134" t="s">
        <v>265</v>
      </c>
    </row>
    <row r="1251" spans="1:9" x14ac:dyDescent="0.25">
      <c r="A1251" s="129"/>
      <c r="B1251" s="130">
        <v>449</v>
      </c>
      <c r="C1251" s="131" t="s">
        <v>347</v>
      </c>
      <c r="D1251" s="132">
        <v>0</v>
      </c>
      <c r="E1251" s="132">
        <v>0</v>
      </c>
      <c r="F1251" s="132">
        <v>0</v>
      </c>
      <c r="G1251" s="132">
        <v>0</v>
      </c>
      <c r="H1251" s="237"/>
      <c r="I1251" s="237"/>
    </row>
    <row r="1252" spans="1:9" x14ac:dyDescent="0.25">
      <c r="A1252" s="134">
        <v>29</v>
      </c>
      <c r="B1252" s="135">
        <v>2130004490401</v>
      </c>
      <c r="C1252" s="136" t="s">
        <v>1243</v>
      </c>
      <c r="D1252" s="137">
        <v>0</v>
      </c>
      <c r="E1252" s="137">
        <v>0</v>
      </c>
      <c r="F1252" s="137">
        <v>0</v>
      </c>
      <c r="G1252" s="137">
        <v>0</v>
      </c>
      <c r="H1252" s="139" t="s">
        <v>583</v>
      </c>
      <c r="I1252" s="134" t="s">
        <v>265</v>
      </c>
    </row>
    <row r="1253" spans="1:9" x14ac:dyDescent="0.25">
      <c r="A1253" s="134">
        <v>30</v>
      </c>
      <c r="B1253" s="135">
        <v>2130004490402</v>
      </c>
      <c r="C1253" s="136" t="s">
        <v>1244</v>
      </c>
      <c r="D1253" s="137">
        <v>0</v>
      </c>
      <c r="E1253" s="137">
        <v>0</v>
      </c>
      <c r="F1253" s="137">
        <v>0</v>
      </c>
      <c r="G1253" s="137">
        <v>0</v>
      </c>
      <c r="H1253" s="139" t="s">
        <v>583</v>
      </c>
      <c r="I1253" s="134" t="s">
        <v>265</v>
      </c>
    </row>
    <row r="1254" spans="1:9" x14ac:dyDescent="0.25">
      <c r="A1254" s="233" t="s">
        <v>12</v>
      </c>
      <c r="B1254" s="233"/>
      <c r="C1254" s="233"/>
      <c r="D1254" s="140">
        <v>114540935</v>
      </c>
      <c r="E1254" s="140">
        <v>13809982.539999999</v>
      </c>
      <c r="F1254" s="140">
        <v>343840581.55000001</v>
      </c>
      <c r="G1254" s="140">
        <v>460000000</v>
      </c>
      <c r="H1254" s="240"/>
      <c r="I1254" s="240"/>
    </row>
    <row r="1255" spans="1:9" x14ac:dyDescent="0.25">
      <c r="A1255" s="128"/>
      <c r="B1255" s="238" t="s">
        <v>301</v>
      </c>
      <c r="C1255" s="238"/>
      <c r="D1255" s="238"/>
      <c r="E1255" s="238"/>
      <c r="F1255" s="238"/>
      <c r="G1255" s="238"/>
      <c r="H1255" s="238"/>
      <c r="I1255" s="238"/>
    </row>
    <row r="1256" spans="1:9" x14ac:dyDescent="0.25">
      <c r="A1256" s="233" t="s">
        <v>12</v>
      </c>
      <c r="B1256" s="233"/>
      <c r="C1256" s="233"/>
      <c r="D1256" s="233"/>
      <c r="E1256" s="233"/>
      <c r="F1256" s="233"/>
      <c r="G1256" s="141">
        <v>0</v>
      </c>
      <c r="H1256" s="236"/>
      <c r="I1256" s="236"/>
    </row>
    <row r="1257" spans="1:9" x14ac:dyDescent="0.25">
      <c r="A1257" s="233" t="s">
        <v>302</v>
      </c>
      <c r="B1257" s="233"/>
      <c r="C1257" s="233"/>
      <c r="D1257" s="133">
        <v>114540935</v>
      </c>
      <c r="E1257" s="133">
        <v>13809982.539999999</v>
      </c>
      <c r="F1257" s="133">
        <v>343840581.55000001</v>
      </c>
      <c r="G1257" s="133">
        <v>460000000</v>
      </c>
      <c r="H1257" s="236"/>
      <c r="I1257" s="236"/>
    </row>
    <row r="1258" spans="1:9" x14ac:dyDescent="0.25">
      <c r="A1258" s="127">
        <v>48</v>
      </c>
      <c r="B1258" s="237" t="s">
        <v>1245</v>
      </c>
      <c r="C1258" s="237"/>
      <c r="D1258" s="237"/>
      <c r="E1258" s="237"/>
      <c r="F1258" s="237"/>
      <c r="G1258" s="237"/>
      <c r="H1258" s="237"/>
      <c r="I1258" s="237"/>
    </row>
    <row r="1259" spans="1:9" x14ac:dyDescent="0.25">
      <c r="A1259" s="128"/>
      <c r="B1259" s="238" t="s">
        <v>261</v>
      </c>
      <c r="C1259" s="238"/>
      <c r="D1259" s="238"/>
      <c r="E1259" s="238"/>
      <c r="F1259" s="238"/>
      <c r="G1259" s="238"/>
      <c r="H1259" s="238"/>
      <c r="I1259" s="238"/>
    </row>
    <row r="1260" spans="1:9" x14ac:dyDescent="0.25">
      <c r="A1260" s="233" t="s">
        <v>12</v>
      </c>
      <c r="B1260" s="233"/>
      <c r="C1260" s="233"/>
      <c r="D1260" s="141">
        <v>0</v>
      </c>
      <c r="E1260" s="141">
        <v>0</v>
      </c>
      <c r="F1260" s="141">
        <v>0</v>
      </c>
      <c r="G1260" s="141">
        <v>0</v>
      </c>
      <c r="H1260" s="240"/>
      <c r="I1260" s="240"/>
    </row>
    <row r="1261" spans="1:9" x14ac:dyDescent="0.25">
      <c r="A1261" s="128"/>
      <c r="B1261" s="238" t="s">
        <v>301</v>
      </c>
      <c r="C1261" s="238"/>
      <c r="D1261" s="238"/>
      <c r="E1261" s="238"/>
      <c r="F1261" s="238"/>
      <c r="G1261" s="238"/>
      <c r="H1261" s="238"/>
      <c r="I1261" s="238"/>
    </row>
    <row r="1262" spans="1:9" x14ac:dyDescent="0.25">
      <c r="A1262" s="233" t="s">
        <v>12</v>
      </c>
      <c r="B1262" s="233"/>
      <c r="C1262" s="233"/>
      <c r="D1262" s="233"/>
      <c r="E1262" s="233"/>
      <c r="F1262" s="233"/>
      <c r="G1262" s="141">
        <v>0</v>
      </c>
      <c r="H1262" s="236"/>
      <c r="I1262" s="236"/>
    </row>
    <row r="1263" spans="1:9" x14ac:dyDescent="0.25">
      <c r="A1263" s="233" t="s">
        <v>302</v>
      </c>
      <c r="B1263" s="233"/>
      <c r="C1263" s="233"/>
      <c r="D1263" s="132">
        <v>0</v>
      </c>
      <c r="E1263" s="132">
        <v>0</v>
      </c>
      <c r="F1263" s="132">
        <v>0</v>
      </c>
      <c r="G1263" s="132">
        <v>0</v>
      </c>
      <c r="H1263" s="236"/>
      <c r="I1263" s="236"/>
    </row>
    <row r="1264" spans="1:9" x14ac:dyDescent="0.25">
      <c r="A1264" s="127">
        <v>49</v>
      </c>
      <c r="B1264" s="237" t="s">
        <v>1246</v>
      </c>
      <c r="C1264" s="237"/>
      <c r="D1264" s="237"/>
      <c r="E1264" s="237"/>
      <c r="F1264" s="237"/>
      <c r="G1264" s="237"/>
      <c r="H1264" s="237"/>
      <c r="I1264" s="237"/>
    </row>
    <row r="1265" spans="1:9" x14ac:dyDescent="0.25">
      <c r="A1265" s="128"/>
      <c r="B1265" s="238" t="s">
        <v>261</v>
      </c>
      <c r="C1265" s="238"/>
      <c r="D1265" s="238"/>
      <c r="E1265" s="238"/>
      <c r="F1265" s="238"/>
      <c r="G1265" s="238"/>
      <c r="H1265" s="238"/>
      <c r="I1265" s="238"/>
    </row>
    <row r="1266" spans="1:9" x14ac:dyDescent="0.25">
      <c r="A1266" s="129"/>
      <c r="B1266" s="130">
        <v>321</v>
      </c>
      <c r="C1266" s="131" t="s">
        <v>272</v>
      </c>
      <c r="D1266" s="132">
        <v>0</v>
      </c>
      <c r="E1266" s="132">
        <v>0</v>
      </c>
      <c r="F1266" s="133">
        <v>3000000</v>
      </c>
      <c r="G1266" s="133">
        <v>12000000</v>
      </c>
      <c r="H1266" s="237"/>
      <c r="I1266" s="237"/>
    </row>
    <row r="1267" spans="1:9" x14ac:dyDescent="0.25">
      <c r="A1267" s="134">
        <v>1</v>
      </c>
      <c r="B1267" s="135">
        <v>2130003210301</v>
      </c>
      <c r="C1267" s="136" t="s">
        <v>272</v>
      </c>
      <c r="D1267" s="137">
        <v>0</v>
      </c>
      <c r="E1267" s="137">
        <v>0</v>
      </c>
      <c r="F1267" s="138">
        <v>3000000</v>
      </c>
      <c r="G1267" s="138">
        <v>12000000</v>
      </c>
      <c r="H1267" s="134" t="s">
        <v>258</v>
      </c>
      <c r="I1267" s="134"/>
    </row>
    <row r="1268" spans="1:9" x14ac:dyDescent="0.25">
      <c r="A1268" s="129"/>
      <c r="B1268" s="130">
        <v>324</v>
      </c>
      <c r="C1268" s="131" t="s">
        <v>449</v>
      </c>
      <c r="D1268" s="132">
        <v>0</v>
      </c>
      <c r="E1268" s="132">
        <v>0</v>
      </c>
      <c r="F1268" s="133">
        <v>3000000</v>
      </c>
      <c r="G1268" s="133">
        <v>6000000</v>
      </c>
      <c r="H1268" s="237"/>
      <c r="I1268" s="237"/>
    </row>
    <row r="1269" spans="1:9" x14ac:dyDescent="0.25">
      <c r="A1269" s="134">
        <v>2</v>
      </c>
      <c r="B1269" s="135">
        <v>2130003240301</v>
      </c>
      <c r="C1269" s="136" t="s">
        <v>1247</v>
      </c>
      <c r="D1269" s="137">
        <v>0</v>
      </c>
      <c r="E1269" s="137">
        <v>0</v>
      </c>
      <c r="F1269" s="137">
        <v>0</v>
      </c>
      <c r="G1269" s="138">
        <v>6000000</v>
      </c>
      <c r="H1269" s="134" t="s">
        <v>258</v>
      </c>
      <c r="I1269" s="134"/>
    </row>
    <row r="1270" spans="1:9" x14ac:dyDescent="0.25">
      <c r="A1270" s="134">
        <v>3</v>
      </c>
      <c r="B1270" s="135">
        <v>2130003240304</v>
      </c>
      <c r="C1270" s="136" t="s">
        <v>1248</v>
      </c>
      <c r="D1270" s="137">
        <v>0</v>
      </c>
      <c r="E1270" s="137">
        <v>0</v>
      </c>
      <c r="F1270" s="137">
        <v>0</v>
      </c>
      <c r="G1270" s="137">
        <v>0</v>
      </c>
      <c r="H1270" s="139" t="s">
        <v>583</v>
      </c>
      <c r="I1270" s="134" t="s">
        <v>265</v>
      </c>
    </row>
    <row r="1271" spans="1:9" x14ac:dyDescent="0.25">
      <c r="A1271" s="134">
        <v>4</v>
      </c>
      <c r="B1271" s="135">
        <v>2130003240305</v>
      </c>
      <c r="C1271" s="136" t="s">
        <v>449</v>
      </c>
      <c r="D1271" s="137">
        <v>0</v>
      </c>
      <c r="E1271" s="137">
        <v>0</v>
      </c>
      <c r="F1271" s="138">
        <v>3000000</v>
      </c>
      <c r="G1271" s="137">
        <v>0</v>
      </c>
      <c r="H1271" s="139" t="s">
        <v>583</v>
      </c>
      <c r="I1271" s="134" t="s">
        <v>265</v>
      </c>
    </row>
    <row r="1272" spans="1:9" x14ac:dyDescent="0.25">
      <c r="A1272" s="129"/>
      <c r="B1272" s="130">
        <v>325</v>
      </c>
      <c r="C1272" s="131" t="s">
        <v>1249</v>
      </c>
      <c r="D1272" s="133">
        <v>2496000</v>
      </c>
      <c r="E1272" s="132">
        <v>0</v>
      </c>
      <c r="F1272" s="133">
        <v>8000000</v>
      </c>
      <c r="G1272" s="133">
        <v>32000000</v>
      </c>
      <c r="H1272" s="237"/>
      <c r="I1272" s="237"/>
    </row>
    <row r="1273" spans="1:9" x14ac:dyDescent="0.25">
      <c r="A1273" s="134">
        <v>5</v>
      </c>
      <c r="B1273" s="135">
        <v>3050003250101</v>
      </c>
      <c r="C1273" s="136" t="s">
        <v>1250</v>
      </c>
      <c r="D1273" s="137">
        <v>0</v>
      </c>
      <c r="E1273" s="137">
        <v>0</v>
      </c>
      <c r="F1273" s="138">
        <v>5000000</v>
      </c>
      <c r="G1273" s="138">
        <v>12000000</v>
      </c>
      <c r="H1273" s="134" t="s">
        <v>258</v>
      </c>
      <c r="I1273" s="134"/>
    </row>
    <row r="1274" spans="1:9" x14ac:dyDescent="0.25">
      <c r="A1274" s="134">
        <v>6</v>
      </c>
      <c r="B1274" s="135">
        <v>3050003250102</v>
      </c>
      <c r="C1274" s="136" t="s">
        <v>1251</v>
      </c>
      <c r="D1274" s="138">
        <v>2496000</v>
      </c>
      <c r="E1274" s="137">
        <v>0</v>
      </c>
      <c r="F1274" s="138">
        <v>3000000</v>
      </c>
      <c r="G1274" s="138">
        <v>20000000</v>
      </c>
      <c r="H1274" s="134" t="s">
        <v>258</v>
      </c>
      <c r="I1274" s="134"/>
    </row>
    <row r="1275" spans="1:9" x14ac:dyDescent="0.25">
      <c r="A1275" s="233" t="s">
        <v>12</v>
      </c>
      <c r="B1275" s="233"/>
      <c r="C1275" s="233"/>
      <c r="D1275" s="140">
        <v>2496000</v>
      </c>
      <c r="E1275" s="141">
        <v>0</v>
      </c>
      <c r="F1275" s="140">
        <v>14000000</v>
      </c>
      <c r="G1275" s="140">
        <v>50000000</v>
      </c>
      <c r="H1275" s="240"/>
      <c r="I1275" s="240"/>
    </row>
    <row r="1276" spans="1:9" x14ac:dyDescent="0.25">
      <c r="A1276" s="128"/>
      <c r="B1276" s="238" t="s">
        <v>301</v>
      </c>
      <c r="C1276" s="238"/>
      <c r="D1276" s="238"/>
      <c r="E1276" s="238"/>
      <c r="F1276" s="238"/>
      <c r="G1276" s="238"/>
      <c r="H1276" s="238"/>
      <c r="I1276" s="238"/>
    </row>
    <row r="1277" spans="1:9" x14ac:dyDescent="0.25">
      <c r="A1277" s="233" t="s">
        <v>12</v>
      </c>
      <c r="B1277" s="233"/>
      <c r="C1277" s="233"/>
      <c r="D1277" s="233"/>
      <c r="E1277" s="233"/>
      <c r="F1277" s="233"/>
      <c r="G1277" s="141">
        <v>0</v>
      </c>
      <c r="H1277" s="236"/>
      <c r="I1277" s="236"/>
    </row>
    <row r="1278" spans="1:9" x14ac:dyDescent="0.25">
      <c r="A1278" s="233" t="s">
        <v>302</v>
      </c>
      <c r="B1278" s="233"/>
      <c r="C1278" s="233"/>
      <c r="D1278" s="133">
        <v>2496000</v>
      </c>
      <c r="E1278" s="132">
        <v>0</v>
      </c>
      <c r="F1278" s="133">
        <v>14000000</v>
      </c>
      <c r="G1278" s="133">
        <v>50000000</v>
      </c>
      <c r="H1278" s="236"/>
      <c r="I1278" s="236"/>
    </row>
    <row r="1279" spans="1:9" x14ac:dyDescent="0.25">
      <c r="A1279" s="127">
        <v>50</v>
      </c>
      <c r="B1279" s="237" t="s">
        <v>1252</v>
      </c>
      <c r="C1279" s="237"/>
      <c r="D1279" s="237"/>
      <c r="E1279" s="237"/>
      <c r="F1279" s="237"/>
      <c r="G1279" s="237"/>
      <c r="H1279" s="237"/>
      <c r="I1279" s="237"/>
    </row>
    <row r="1280" spans="1:9" x14ac:dyDescent="0.25">
      <c r="A1280" s="128"/>
      <c r="B1280" s="238" t="s">
        <v>261</v>
      </c>
      <c r="C1280" s="238"/>
      <c r="D1280" s="238"/>
      <c r="E1280" s="238"/>
      <c r="F1280" s="238"/>
      <c r="G1280" s="238"/>
      <c r="H1280" s="238"/>
      <c r="I1280" s="238"/>
    </row>
    <row r="1281" spans="1:9" x14ac:dyDescent="0.25">
      <c r="A1281" s="129"/>
      <c r="B1281" s="130">
        <v>83</v>
      </c>
      <c r="C1281" s="131" t="s">
        <v>1253</v>
      </c>
      <c r="D1281" s="133">
        <v>10356936.220000001</v>
      </c>
      <c r="E1281" s="133">
        <v>210149166.78</v>
      </c>
      <c r="F1281" s="133">
        <v>560000000</v>
      </c>
      <c r="G1281" s="133">
        <v>399701666.42000002</v>
      </c>
      <c r="H1281" s="237"/>
      <c r="I1281" s="237"/>
    </row>
    <row r="1282" spans="1:9" x14ac:dyDescent="0.25">
      <c r="A1282" s="134">
        <v>1</v>
      </c>
      <c r="B1282" s="135">
        <v>5100000830103</v>
      </c>
      <c r="C1282" s="136" t="s">
        <v>1254</v>
      </c>
      <c r="D1282" s="137">
        <v>0</v>
      </c>
      <c r="E1282" s="137">
        <v>0</v>
      </c>
      <c r="F1282" s="137">
        <v>0</v>
      </c>
      <c r="G1282" s="137">
        <v>0</v>
      </c>
      <c r="H1282" s="134" t="s">
        <v>258</v>
      </c>
      <c r="I1282" s="134"/>
    </row>
    <row r="1283" spans="1:9" x14ac:dyDescent="0.25">
      <c r="A1283" s="134">
        <v>2</v>
      </c>
      <c r="B1283" s="135">
        <v>5100000830101</v>
      </c>
      <c r="C1283" s="136" t="s">
        <v>1255</v>
      </c>
      <c r="D1283" s="138">
        <v>10356936.220000001</v>
      </c>
      <c r="E1283" s="138">
        <v>60000000</v>
      </c>
      <c r="F1283" s="138">
        <v>60000000</v>
      </c>
      <c r="G1283" s="138">
        <v>49850833.219999999</v>
      </c>
      <c r="H1283" s="139" t="s">
        <v>583</v>
      </c>
      <c r="I1283" s="134" t="s">
        <v>265</v>
      </c>
    </row>
    <row r="1284" spans="1:9" x14ac:dyDescent="0.25">
      <c r="A1284" s="134">
        <v>3</v>
      </c>
      <c r="B1284" s="135">
        <v>5100000830102</v>
      </c>
      <c r="C1284" s="136" t="s">
        <v>1256</v>
      </c>
      <c r="D1284" s="137">
        <v>0</v>
      </c>
      <c r="E1284" s="138">
        <v>150149166.78</v>
      </c>
      <c r="F1284" s="138">
        <v>500000000</v>
      </c>
      <c r="G1284" s="138">
        <v>349850833.19999999</v>
      </c>
      <c r="H1284" s="139" t="s">
        <v>583</v>
      </c>
      <c r="I1284" s="134" t="s">
        <v>265</v>
      </c>
    </row>
    <row r="1285" spans="1:9" x14ac:dyDescent="0.25">
      <c r="A1285" s="129"/>
      <c r="B1285" s="130">
        <v>84</v>
      </c>
      <c r="C1285" s="131" t="s">
        <v>1257</v>
      </c>
      <c r="D1285" s="133">
        <v>1373750</v>
      </c>
      <c r="E1285" s="133">
        <v>242267888.59999999</v>
      </c>
      <c r="F1285" s="133">
        <v>1708000000</v>
      </c>
      <c r="G1285" s="133">
        <v>1617305322.54</v>
      </c>
      <c r="H1285" s="237"/>
      <c r="I1285" s="237"/>
    </row>
    <row r="1286" spans="1:9" x14ac:dyDescent="0.25">
      <c r="A1286" s="134">
        <v>4</v>
      </c>
      <c r="B1286" s="135">
        <v>5100000840101</v>
      </c>
      <c r="C1286" s="136" t="s">
        <v>1258</v>
      </c>
      <c r="D1286" s="137">
        <v>0</v>
      </c>
      <c r="E1286" s="138">
        <v>183000000</v>
      </c>
      <c r="F1286" s="138">
        <v>183000000</v>
      </c>
      <c r="G1286" s="138">
        <v>146573211.13999999</v>
      </c>
      <c r="H1286" s="139" t="s">
        <v>583</v>
      </c>
      <c r="I1286" s="134" t="s">
        <v>265</v>
      </c>
    </row>
    <row r="1287" spans="1:9" x14ac:dyDescent="0.25">
      <c r="A1287" s="134">
        <v>5</v>
      </c>
      <c r="B1287" s="135">
        <v>5100000840102</v>
      </c>
      <c r="C1287" s="136" t="s">
        <v>1259</v>
      </c>
      <c r="D1287" s="137">
        <v>0</v>
      </c>
      <c r="E1287" s="138">
        <v>59267888.600000001</v>
      </c>
      <c r="F1287" s="138">
        <v>1525000000</v>
      </c>
      <c r="G1287" s="138">
        <v>1465732111.4000001</v>
      </c>
      <c r="H1287" s="139" t="s">
        <v>583</v>
      </c>
      <c r="I1287" s="134" t="s">
        <v>265</v>
      </c>
    </row>
    <row r="1288" spans="1:9" ht="25.2" x14ac:dyDescent="0.25">
      <c r="A1288" s="134">
        <v>6</v>
      </c>
      <c r="B1288" s="135">
        <v>5100000840105</v>
      </c>
      <c r="C1288" s="136" t="s">
        <v>1260</v>
      </c>
      <c r="D1288" s="138">
        <v>1373750</v>
      </c>
      <c r="E1288" s="137">
        <v>0</v>
      </c>
      <c r="F1288" s="137">
        <v>0</v>
      </c>
      <c r="G1288" s="138">
        <v>5000000</v>
      </c>
      <c r="H1288" s="139" t="s">
        <v>583</v>
      </c>
      <c r="I1288" s="134" t="s">
        <v>265</v>
      </c>
    </row>
    <row r="1289" spans="1:9" x14ac:dyDescent="0.25">
      <c r="A1289" s="129"/>
      <c r="B1289" s="130">
        <v>118</v>
      </c>
      <c r="C1289" s="131" t="s">
        <v>1261</v>
      </c>
      <c r="D1289" s="133">
        <v>26300000</v>
      </c>
      <c r="E1289" s="132">
        <v>0</v>
      </c>
      <c r="F1289" s="133">
        <v>20000000</v>
      </c>
      <c r="G1289" s="133">
        <v>20000000</v>
      </c>
      <c r="H1289" s="237"/>
      <c r="I1289" s="237"/>
    </row>
    <row r="1290" spans="1:9" x14ac:dyDescent="0.25">
      <c r="A1290" s="134">
        <v>7</v>
      </c>
      <c r="B1290" s="135">
        <v>2100001180104</v>
      </c>
      <c r="C1290" s="136" t="s">
        <v>1262</v>
      </c>
      <c r="D1290" s="137">
        <v>0</v>
      </c>
      <c r="E1290" s="137">
        <v>0</v>
      </c>
      <c r="F1290" s="137">
        <v>0</v>
      </c>
      <c r="G1290" s="137">
        <v>0</v>
      </c>
      <c r="H1290" s="134" t="s">
        <v>258</v>
      </c>
      <c r="I1290" s="134"/>
    </row>
    <row r="1291" spans="1:9" x14ac:dyDescent="0.25">
      <c r="A1291" s="134">
        <v>8</v>
      </c>
      <c r="B1291" s="135">
        <v>2100001180101</v>
      </c>
      <c r="C1291" s="136" t="s">
        <v>1263</v>
      </c>
      <c r="D1291" s="137">
        <v>0</v>
      </c>
      <c r="E1291" s="137">
        <v>0</v>
      </c>
      <c r="F1291" s="137">
        <v>0</v>
      </c>
      <c r="G1291" s="137">
        <v>0</v>
      </c>
      <c r="H1291" s="139" t="s">
        <v>583</v>
      </c>
      <c r="I1291" s="134" t="s">
        <v>265</v>
      </c>
    </row>
    <row r="1292" spans="1:9" x14ac:dyDescent="0.25">
      <c r="A1292" s="134">
        <v>9</v>
      </c>
      <c r="B1292" s="135">
        <v>2100001180102</v>
      </c>
      <c r="C1292" s="136" t="s">
        <v>1264</v>
      </c>
      <c r="D1292" s="137">
        <v>0</v>
      </c>
      <c r="E1292" s="137">
        <v>0</v>
      </c>
      <c r="F1292" s="138">
        <v>20000000</v>
      </c>
      <c r="G1292" s="137">
        <v>0</v>
      </c>
      <c r="H1292" s="139" t="s">
        <v>583</v>
      </c>
      <c r="I1292" s="134" t="s">
        <v>265</v>
      </c>
    </row>
    <row r="1293" spans="1:9" x14ac:dyDescent="0.25">
      <c r="A1293" s="134">
        <v>10</v>
      </c>
      <c r="B1293" s="135">
        <v>2100001180103</v>
      </c>
      <c r="C1293" s="136" t="s">
        <v>1265</v>
      </c>
      <c r="D1293" s="137">
        <v>0</v>
      </c>
      <c r="E1293" s="137">
        <v>0</v>
      </c>
      <c r="F1293" s="137">
        <v>0</v>
      </c>
      <c r="G1293" s="137">
        <v>0</v>
      </c>
      <c r="H1293" s="139" t="s">
        <v>583</v>
      </c>
      <c r="I1293" s="134" t="s">
        <v>265</v>
      </c>
    </row>
    <row r="1294" spans="1:9" x14ac:dyDescent="0.25">
      <c r="A1294" s="134">
        <v>11</v>
      </c>
      <c r="B1294" s="135">
        <v>2100001180107</v>
      </c>
      <c r="C1294" s="136" t="s">
        <v>1266</v>
      </c>
      <c r="D1294" s="138">
        <v>26300000</v>
      </c>
      <c r="E1294" s="137">
        <v>0</v>
      </c>
      <c r="F1294" s="137">
        <v>0</v>
      </c>
      <c r="G1294" s="137">
        <v>0</v>
      </c>
      <c r="H1294" s="139" t="s">
        <v>583</v>
      </c>
      <c r="I1294" s="134" t="s">
        <v>265</v>
      </c>
    </row>
    <row r="1295" spans="1:9" ht="25.2" x14ac:dyDescent="0.25">
      <c r="A1295" s="134">
        <v>12</v>
      </c>
      <c r="B1295" s="135">
        <v>2100001180108</v>
      </c>
      <c r="C1295" s="136" t="s">
        <v>1267</v>
      </c>
      <c r="D1295" s="137">
        <v>0</v>
      </c>
      <c r="E1295" s="137">
        <v>0</v>
      </c>
      <c r="F1295" s="137">
        <v>0</v>
      </c>
      <c r="G1295" s="137">
        <v>0</v>
      </c>
      <c r="H1295" s="139" t="s">
        <v>583</v>
      </c>
      <c r="I1295" s="134" t="s">
        <v>265</v>
      </c>
    </row>
    <row r="1296" spans="1:9" ht="50.4" x14ac:dyDescent="0.25">
      <c r="A1296" s="134">
        <v>13</v>
      </c>
      <c r="B1296" s="135">
        <v>2100001180109</v>
      </c>
      <c r="C1296" s="136" t="s">
        <v>1268</v>
      </c>
      <c r="D1296" s="137">
        <v>0</v>
      </c>
      <c r="E1296" s="137">
        <v>0</v>
      </c>
      <c r="F1296" s="137">
        <v>0</v>
      </c>
      <c r="G1296" s="137">
        <v>0</v>
      </c>
      <c r="H1296" s="139" t="s">
        <v>583</v>
      </c>
      <c r="I1296" s="134" t="s">
        <v>265</v>
      </c>
    </row>
    <row r="1297" spans="1:9" x14ac:dyDescent="0.25">
      <c r="A1297" s="134">
        <v>14</v>
      </c>
      <c r="B1297" s="135">
        <v>2100001180114</v>
      </c>
      <c r="C1297" s="136" t="s">
        <v>1269</v>
      </c>
      <c r="D1297" s="137">
        <v>0</v>
      </c>
      <c r="E1297" s="137">
        <v>0</v>
      </c>
      <c r="F1297" s="137">
        <v>0</v>
      </c>
      <c r="G1297" s="138">
        <v>20000000</v>
      </c>
      <c r="H1297" s="139" t="s">
        <v>583</v>
      </c>
      <c r="I1297" s="134" t="s">
        <v>265</v>
      </c>
    </row>
    <row r="1298" spans="1:9" x14ac:dyDescent="0.25">
      <c r="A1298" s="129"/>
      <c r="B1298" s="130">
        <v>233</v>
      </c>
      <c r="C1298" s="131" t="s">
        <v>1270</v>
      </c>
      <c r="D1298" s="132">
        <v>0</v>
      </c>
      <c r="E1298" s="133">
        <v>50000000</v>
      </c>
      <c r="F1298" s="133">
        <v>50000000</v>
      </c>
      <c r="G1298" s="132">
        <v>0</v>
      </c>
      <c r="H1298" s="237"/>
      <c r="I1298" s="237"/>
    </row>
    <row r="1299" spans="1:9" x14ac:dyDescent="0.25">
      <c r="A1299" s="134">
        <v>15</v>
      </c>
      <c r="B1299" s="135">
        <v>2100002330101</v>
      </c>
      <c r="C1299" s="136" t="s">
        <v>1271</v>
      </c>
      <c r="D1299" s="137">
        <v>0</v>
      </c>
      <c r="E1299" s="137">
        <v>0</v>
      </c>
      <c r="F1299" s="137">
        <v>0</v>
      </c>
      <c r="G1299" s="137">
        <v>0</v>
      </c>
      <c r="H1299" s="134" t="s">
        <v>258</v>
      </c>
      <c r="I1299" s="134"/>
    </row>
    <row r="1300" spans="1:9" ht="37.799999999999997" x14ac:dyDescent="0.25">
      <c r="A1300" s="134">
        <v>16</v>
      </c>
      <c r="B1300" s="135">
        <v>2100002330103</v>
      </c>
      <c r="C1300" s="136" t="s">
        <v>1272</v>
      </c>
      <c r="D1300" s="137">
        <v>0</v>
      </c>
      <c r="E1300" s="138">
        <v>50000000</v>
      </c>
      <c r="F1300" s="138">
        <v>50000000</v>
      </c>
      <c r="G1300" s="137">
        <v>0</v>
      </c>
      <c r="H1300" s="139" t="s">
        <v>583</v>
      </c>
      <c r="I1300" s="134" t="s">
        <v>265</v>
      </c>
    </row>
    <row r="1301" spans="1:9" x14ac:dyDescent="0.25">
      <c r="A1301" s="129"/>
      <c r="B1301" s="130">
        <v>483</v>
      </c>
      <c r="C1301" s="131" t="s">
        <v>1273</v>
      </c>
      <c r="D1301" s="132">
        <v>0</v>
      </c>
      <c r="E1301" s="132">
        <v>0</v>
      </c>
      <c r="F1301" s="132">
        <v>0</v>
      </c>
      <c r="G1301" s="133">
        <v>1150000000</v>
      </c>
      <c r="H1301" s="237"/>
      <c r="I1301" s="237"/>
    </row>
    <row r="1302" spans="1:9" x14ac:dyDescent="0.25">
      <c r="A1302" s="134">
        <v>17</v>
      </c>
      <c r="B1302" s="135">
        <v>2100004830101</v>
      </c>
      <c r="C1302" s="136" t="s">
        <v>1274</v>
      </c>
      <c r="D1302" s="137">
        <v>0</v>
      </c>
      <c r="E1302" s="137">
        <v>0</v>
      </c>
      <c r="F1302" s="137">
        <v>0</v>
      </c>
      <c r="G1302" s="138">
        <v>1000000000</v>
      </c>
      <c r="H1302" s="139" t="s">
        <v>583</v>
      </c>
      <c r="I1302" s="134" t="s">
        <v>265</v>
      </c>
    </row>
    <row r="1303" spans="1:9" x14ac:dyDescent="0.25">
      <c r="A1303" s="134">
        <v>18</v>
      </c>
      <c r="B1303" s="135">
        <v>2100004830102</v>
      </c>
      <c r="C1303" s="136" t="s">
        <v>1275</v>
      </c>
      <c r="D1303" s="137">
        <v>0</v>
      </c>
      <c r="E1303" s="137">
        <v>0</v>
      </c>
      <c r="F1303" s="137">
        <v>0</v>
      </c>
      <c r="G1303" s="138">
        <v>150000000</v>
      </c>
      <c r="H1303" s="139" t="s">
        <v>583</v>
      </c>
      <c r="I1303" s="134" t="s">
        <v>265</v>
      </c>
    </row>
    <row r="1304" spans="1:9" x14ac:dyDescent="0.25">
      <c r="A1304" s="233" t="s">
        <v>12</v>
      </c>
      <c r="B1304" s="233"/>
      <c r="C1304" s="233"/>
      <c r="D1304" s="140">
        <v>38030686.219999999</v>
      </c>
      <c r="E1304" s="140">
        <v>502417055.38</v>
      </c>
      <c r="F1304" s="140">
        <v>2338000000</v>
      </c>
      <c r="G1304" s="140">
        <v>3187006988.96</v>
      </c>
      <c r="H1304" s="240"/>
      <c r="I1304" s="240"/>
    </row>
    <row r="1305" spans="1:9" x14ac:dyDescent="0.25">
      <c r="A1305" s="128"/>
      <c r="B1305" s="238" t="s">
        <v>301</v>
      </c>
      <c r="C1305" s="238"/>
      <c r="D1305" s="238"/>
      <c r="E1305" s="238"/>
      <c r="F1305" s="238"/>
      <c r="G1305" s="238"/>
      <c r="H1305" s="238"/>
      <c r="I1305" s="238"/>
    </row>
    <row r="1306" spans="1:9" x14ac:dyDescent="0.25">
      <c r="A1306" s="233" t="s">
        <v>12</v>
      </c>
      <c r="B1306" s="233"/>
      <c r="C1306" s="233"/>
      <c r="D1306" s="233"/>
      <c r="E1306" s="233"/>
      <c r="F1306" s="233"/>
      <c r="G1306" s="141">
        <v>0</v>
      </c>
      <c r="H1306" s="236"/>
      <c r="I1306" s="236"/>
    </row>
    <row r="1307" spans="1:9" x14ac:dyDescent="0.25">
      <c r="A1307" s="233" t="s">
        <v>302</v>
      </c>
      <c r="B1307" s="233"/>
      <c r="C1307" s="233"/>
      <c r="D1307" s="133">
        <v>38030686.219999999</v>
      </c>
      <c r="E1307" s="133">
        <v>502417055.38</v>
      </c>
      <c r="F1307" s="133">
        <v>2338000000</v>
      </c>
      <c r="G1307" s="133">
        <v>3187006988.96</v>
      </c>
      <c r="H1307" s="236"/>
      <c r="I1307" s="236"/>
    </row>
    <row r="1308" spans="1:9" x14ac:dyDescent="0.25">
      <c r="A1308" s="127">
        <v>51</v>
      </c>
      <c r="B1308" s="237" t="s">
        <v>1276</v>
      </c>
      <c r="C1308" s="237"/>
      <c r="D1308" s="237"/>
      <c r="E1308" s="237"/>
      <c r="F1308" s="237"/>
      <c r="G1308" s="237"/>
      <c r="H1308" s="237"/>
      <c r="I1308" s="237"/>
    </row>
    <row r="1309" spans="1:9" x14ac:dyDescent="0.25">
      <c r="A1309" s="128"/>
      <c r="B1309" s="238" t="s">
        <v>261</v>
      </c>
      <c r="C1309" s="238"/>
      <c r="D1309" s="238"/>
      <c r="E1309" s="238"/>
      <c r="F1309" s="238"/>
      <c r="G1309" s="238"/>
      <c r="H1309" s="238"/>
      <c r="I1309" s="238"/>
    </row>
    <row r="1310" spans="1:9" x14ac:dyDescent="0.25">
      <c r="A1310" s="129"/>
      <c r="B1310" s="130">
        <v>70</v>
      </c>
      <c r="C1310" s="131" t="s">
        <v>476</v>
      </c>
      <c r="D1310" s="133">
        <v>87807613.840000004</v>
      </c>
      <c r="E1310" s="132">
        <v>0</v>
      </c>
      <c r="F1310" s="133">
        <v>286100000</v>
      </c>
      <c r="G1310" s="133">
        <v>750516496</v>
      </c>
      <c r="H1310" s="237"/>
      <c r="I1310" s="237"/>
    </row>
    <row r="1311" spans="1:9" ht="25.2" x14ac:dyDescent="0.25">
      <c r="A1311" s="134">
        <v>1</v>
      </c>
      <c r="B1311" s="135">
        <v>2100000700107</v>
      </c>
      <c r="C1311" s="136" t="s">
        <v>1277</v>
      </c>
      <c r="D1311" s="137">
        <v>0</v>
      </c>
      <c r="E1311" s="137">
        <v>0</v>
      </c>
      <c r="F1311" s="138">
        <v>100000</v>
      </c>
      <c r="G1311" s="138">
        <v>12000000</v>
      </c>
      <c r="H1311" s="134" t="s">
        <v>258</v>
      </c>
      <c r="I1311" s="134"/>
    </row>
    <row r="1312" spans="1:9" x14ac:dyDescent="0.25">
      <c r="A1312" s="134">
        <v>2</v>
      </c>
      <c r="B1312" s="135">
        <v>2100000700106</v>
      </c>
      <c r="C1312" s="136" t="s">
        <v>1278</v>
      </c>
      <c r="D1312" s="137">
        <v>0</v>
      </c>
      <c r="E1312" s="137">
        <v>0</v>
      </c>
      <c r="F1312" s="138">
        <v>10000000</v>
      </c>
      <c r="G1312" s="138">
        <v>120500000</v>
      </c>
      <c r="H1312" s="134" t="s">
        <v>258</v>
      </c>
      <c r="I1312" s="134"/>
    </row>
    <row r="1313" spans="1:9" x14ac:dyDescent="0.25">
      <c r="A1313" s="134">
        <v>3</v>
      </c>
      <c r="B1313" s="135">
        <v>2100000700105</v>
      </c>
      <c r="C1313" s="136" t="s">
        <v>1279</v>
      </c>
      <c r="D1313" s="137">
        <v>0</v>
      </c>
      <c r="E1313" s="137">
        <v>0</v>
      </c>
      <c r="F1313" s="137">
        <v>0</v>
      </c>
      <c r="G1313" s="138">
        <v>306016496</v>
      </c>
      <c r="H1313" s="134" t="s">
        <v>258</v>
      </c>
      <c r="I1313" s="134"/>
    </row>
    <row r="1314" spans="1:9" ht="25.2" x14ac:dyDescent="0.25">
      <c r="A1314" s="134">
        <v>4</v>
      </c>
      <c r="B1314" s="135">
        <v>2100000700104</v>
      </c>
      <c r="C1314" s="136" t="s">
        <v>1280</v>
      </c>
      <c r="D1314" s="137">
        <v>0</v>
      </c>
      <c r="E1314" s="137">
        <v>0</v>
      </c>
      <c r="F1314" s="138">
        <v>1000000</v>
      </c>
      <c r="G1314" s="137">
        <v>0</v>
      </c>
      <c r="H1314" s="134" t="s">
        <v>258</v>
      </c>
      <c r="I1314" s="134"/>
    </row>
    <row r="1315" spans="1:9" x14ac:dyDescent="0.25">
      <c r="A1315" s="134">
        <v>5</v>
      </c>
      <c r="B1315" s="135">
        <v>2100000700102</v>
      </c>
      <c r="C1315" s="136" t="s">
        <v>1281</v>
      </c>
      <c r="D1315" s="137">
        <v>0</v>
      </c>
      <c r="E1315" s="137">
        <v>0</v>
      </c>
      <c r="F1315" s="137">
        <v>0</v>
      </c>
      <c r="G1315" s="137">
        <v>0</v>
      </c>
      <c r="H1315" s="139" t="s">
        <v>583</v>
      </c>
      <c r="I1315" s="134" t="s">
        <v>265</v>
      </c>
    </row>
    <row r="1316" spans="1:9" ht="25.2" x14ac:dyDescent="0.25">
      <c r="A1316" s="134">
        <v>6</v>
      </c>
      <c r="B1316" s="135">
        <v>2100000700103</v>
      </c>
      <c r="C1316" s="136" t="s">
        <v>1282</v>
      </c>
      <c r="D1316" s="137">
        <v>0</v>
      </c>
      <c r="E1316" s="137">
        <v>0</v>
      </c>
      <c r="F1316" s="137">
        <v>0</v>
      </c>
      <c r="G1316" s="137">
        <v>0</v>
      </c>
      <c r="H1316" s="139" t="s">
        <v>583</v>
      </c>
      <c r="I1316" s="134" t="s">
        <v>265</v>
      </c>
    </row>
    <row r="1317" spans="1:9" x14ac:dyDescent="0.25">
      <c r="A1317" s="134">
        <v>7</v>
      </c>
      <c r="B1317" s="135">
        <v>2100000700118</v>
      </c>
      <c r="C1317" s="136" t="s">
        <v>1283</v>
      </c>
      <c r="D1317" s="138">
        <v>87807613.840000004</v>
      </c>
      <c r="E1317" s="137">
        <v>0</v>
      </c>
      <c r="F1317" s="138">
        <v>275000000</v>
      </c>
      <c r="G1317" s="138">
        <v>302000000</v>
      </c>
      <c r="H1317" s="139" t="s">
        <v>583</v>
      </c>
      <c r="I1317" s="134" t="s">
        <v>265</v>
      </c>
    </row>
    <row r="1318" spans="1:9" x14ac:dyDescent="0.25">
      <c r="A1318" s="134">
        <v>8</v>
      </c>
      <c r="B1318" s="135">
        <v>2100000700119</v>
      </c>
      <c r="C1318" s="136" t="s">
        <v>1284</v>
      </c>
      <c r="D1318" s="137">
        <v>0</v>
      </c>
      <c r="E1318" s="137">
        <v>0</v>
      </c>
      <c r="F1318" s="137">
        <v>0</v>
      </c>
      <c r="G1318" s="138">
        <v>10000000</v>
      </c>
      <c r="H1318" s="139" t="s">
        <v>583</v>
      </c>
      <c r="I1318" s="134" t="s">
        <v>265</v>
      </c>
    </row>
    <row r="1319" spans="1:9" x14ac:dyDescent="0.25">
      <c r="A1319" s="129"/>
      <c r="B1319" s="130">
        <v>241</v>
      </c>
      <c r="C1319" s="131" t="s">
        <v>272</v>
      </c>
      <c r="D1319" s="132">
        <v>0</v>
      </c>
      <c r="E1319" s="132">
        <v>0</v>
      </c>
      <c r="F1319" s="133">
        <v>6000000</v>
      </c>
      <c r="G1319" s="132">
        <v>0</v>
      </c>
      <c r="H1319" s="237"/>
      <c r="I1319" s="237"/>
    </row>
    <row r="1320" spans="1:9" x14ac:dyDescent="0.25">
      <c r="A1320" s="134">
        <v>9</v>
      </c>
      <c r="B1320" s="135">
        <v>2110002410301</v>
      </c>
      <c r="C1320" s="136" t="s">
        <v>1285</v>
      </c>
      <c r="D1320" s="137">
        <v>0</v>
      </c>
      <c r="E1320" s="137">
        <v>0</v>
      </c>
      <c r="F1320" s="138">
        <v>6000000</v>
      </c>
      <c r="G1320" s="137">
        <v>0</v>
      </c>
      <c r="H1320" s="134" t="s">
        <v>258</v>
      </c>
      <c r="I1320" s="134"/>
    </row>
    <row r="1321" spans="1:9" x14ac:dyDescent="0.25">
      <c r="A1321" s="129"/>
      <c r="B1321" s="130">
        <v>242</v>
      </c>
      <c r="C1321" s="131" t="s">
        <v>1286</v>
      </c>
      <c r="D1321" s="133">
        <v>101804496.3</v>
      </c>
      <c r="E1321" s="133">
        <v>925000</v>
      </c>
      <c r="F1321" s="133">
        <v>514900000</v>
      </c>
      <c r="G1321" s="133">
        <v>63500000</v>
      </c>
      <c r="H1321" s="237"/>
      <c r="I1321" s="237"/>
    </row>
    <row r="1322" spans="1:9" x14ac:dyDescent="0.25">
      <c r="A1322" s="134">
        <v>10</v>
      </c>
      <c r="B1322" s="135">
        <v>4040002420105</v>
      </c>
      <c r="C1322" s="136" t="s">
        <v>667</v>
      </c>
      <c r="D1322" s="138">
        <v>1558500</v>
      </c>
      <c r="E1322" s="137">
        <v>0</v>
      </c>
      <c r="F1322" s="138">
        <v>500000</v>
      </c>
      <c r="G1322" s="138">
        <v>2000000</v>
      </c>
      <c r="H1322" s="134" t="s">
        <v>258</v>
      </c>
      <c r="I1322" s="134"/>
    </row>
    <row r="1323" spans="1:9" x14ac:dyDescent="0.25">
      <c r="A1323" s="134">
        <v>11</v>
      </c>
      <c r="B1323" s="135">
        <v>4040002420101</v>
      </c>
      <c r="C1323" s="136" t="s">
        <v>1287</v>
      </c>
      <c r="D1323" s="137">
        <v>0</v>
      </c>
      <c r="E1323" s="138">
        <v>925000</v>
      </c>
      <c r="F1323" s="138">
        <v>1000000</v>
      </c>
      <c r="G1323" s="137">
        <v>0</v>
      </c>
      <c r="H1323" s="134" t="s">
        <v>258</v>
      </c>
      <c r="I1323" s="134"/>
    </row>
    <row r="1324" spans="1:9" x14ac:dyDescent="0.25">
      <c r="A1324" s="134">
        <v>12</v>
      </c>
      <c r="B1324" s="135">
        <v>4040002420102</v>
      </c>
      <c r="C1324" s="136" t="s">
        <v>1288</v>
      </c>
      <c r="D1324" s="137">
        <v>0</v>
      </c>
      <c r="E1324" s="137">
        <v>0</v>
      </c>
      <c r="F1324" s="138">
        <v>200000</v>
      </c>
      <c r="G1324" s="138">
        <v>500000</v>
      </c>
      <c r="H1324" s="134" t="s">
        <v>258</v>
      </c>
      <c r="I1324" s="134"/>
    </row>
    <row r="1325" spans="1:9" x14ac:dyDescent="0.25">
      <c r="A1325" s="134">
        <v>13</v>
      </c>
      <c r="B1325" s="135">
        <v>4040002420103</v>
      </c>
      <c r="C1325" s="136" t="s">
        <v>1289</v>
      </c>
      <c r="D1325" s="137">
        <v>0</v>
      </c>
      <c r="E1325" s="137">
        <v>0</v>
      </c>
      <c r="F1325" s="138">
        <v>200000</v>
      </c>
      <c r="G1325" s="138">
        <v>500000</v>
      </c>
      <c r="H1325" s="134" t="s">
        <v>258</v>
      </c>
      <c r="I1325" s="134"/>
    </row>
    <row r="1326" spans="1:9" x14ac:dyDescent="0.25">
      <c r="A1326" s="134">
        <v>14</v>
      </c>
      <c r="B1326" s="135">
        <v>4040002420104</v>
      </c>
      <c r="C1326" s="136" t="s">
        <v>1290</v>
      </c>
      <c r="D1326" s="137">
        <v>0</v>
      </c>
      <c r="E1326" s="137">
        <v>0</v>
      </c>
      <c r="F1326" s="137">
        <v>0</v>
      </c>
      <c r="G1326" s="138">
        <v>500000</v>
      </c>
      <c r="H1326" s="134" t="s">
        <v>258</v>
      </c>
      <c r="I1326" s="134"/>
    </row>
    <row r="1327" spans="1:9" ht="25.2" x14ac:dyDescent="0.25">
      <c r="A1327" s="134">
        <v>15</v>
      </c>
      <c r="B1327" s="135">
        <v>4040002420115</v>
      </c>
      <c r="C1327" s="136" t="s">
        <v>1291</v>
      </c>
      <c r="D1327" s="137">
        <v>0</v>
      </c>
      <c r="E1327" s="137">
        <v>0</v>
      </c>
      <c r="F1327" s="138">
        <v>3000000</v>
      </c>
      <c r="G1327" s="137">
        <v>0</v>
      </c>
      <c r="H1327" s="139" t="s">
        <v>583</v>
      </c>
      <c r="I1327" s="134" t="s">
        <v>265</v>
      </c>
    </row>
    <row r="1328" spans="1:9" ht="25.2" x14ac:dyDescent="0.25">
      <c r="A1328" s="134">
        <v>16</v>
      </c>
      <c r="B1328" s="135">
        <v>4040002420116</v>
      </c>
      <c r="C1328" s="136" t="s">
        <v>1292</v>
      </c>
      <c r="D1328" s="138">
        <v>100245996.3</v>
      </c>
      <c r="E1328" s="137">
        <v>0</v>
      </c>
      <c r="F1328" s="138">
        <v>230000000</v>
      </c>
      <c r="G1328" s="137">
        <v>0</v>
      </c>
      <c r="H1328" s="139" t="s">
        <v>583</v>
      </c>
      <c r="I1328" s="134" t="s">
        <v>265</v>
      </c>
    </row>
    <row r="1329" spans="1:9" x14ac:dyDescent="0.25">
      <c r="A1329" s="134">
        <v>17</v>
      </c>
      <c r="B1329" s="135">
        <v>4040002420118</v>
      </c>
      <c r="C1329" s="136" t="s">
        <v>1293</v>
      </c>
      <c r="D1329" s="137">
        <v>0</v>
      </c>
      <c r="E1329" s="137">
        <v>0</v>
      </c>
      <c r="F1329" s="137">
        <v>0</v>
      </c>
      <c r="G1329" s="138">
        <v>10000000</v>
      </c>
      <c r="H1329" s="139" t="s">
        <v>583</v>
      </c>
      <c r="I1329" s="134" t="s">
        <v>1294</v>
      </c>
    </row>
    <row r="1330" spans="1:9" x14ac:dyDescent="0.25">
      <c r="A1330" s="134">
        <v>18</v>
      </c>
      <c r="B1330" s="135">
        <v>4040002420127</v>
      </c>
      <c r="C1330" s="136" t="s">
        <v>1295</v>
      </c>
      <c r="D1330" s="137">
        <v>0</v>
      </c>
      <c r="E1330" s="137">
        <v>0</v>
      </c>
      <c r="F1330" s="138">
        <v>280000000</v>
      </c>
      <c r="G1330" s="137">
        <v>0</v>
      </c>
      <c r="H1330" s="139" t="s">
        <v>583</v>
      </c>
      <c r="I1330" s="134" t="s">
        <v>265</v>
      </c>
    </row>
    <row r="1331" spans="1:9" ht="25.2" x14ac:dyDescent="0.25">
      <c r="A1331" s="134">
        <v>19</v>
      </c>
      <c r="B1331" s="135">
        <v>4040002420137</v>
      </c>
      <c r="C1331" s="136" t="s">
        <v>1296</v>
      </c>
      <c r="D1331" s="137">
        <v>0</v>
      </c>
      <c r="E1331" s="137">
        <v>0</v>
      </c>
      <c r="F1331" s="137">
        <v>0</v>
      </c>
      <c r="G1331" s="138">
        <v>50000000</v>
      </c>
      <c r="H1331" s="139" t="s">
        <v>583</v>
      </c>
      <c r="I1331" s="134" t="s">
        <v>265</v>
      </c>
    </row>
    <row r="1332" spans="1:9" x14ac:dyDescent="0.25">
      <c r="A1332" s="129"/>
      <c r="B1332" s="130">
        <v>243</v>
      </c>
      <c r="C1332" s="131" t="s">
        <v>1297</v>
      </c>
      <c r="D1332" s="133">
        <v>4461500</v>
      </c>
      <c r="E1332" s="132">
        <v>0</v>
      </c>
      <c r="F1332" s="133">
        <v>6000000</v>
      </c>
      <c r="G1332" s="133">
        <v>130163000</v>
      </c>
      <c r="H1332" s="237"/>
      <c r="I1332" s="237"/>
    </row>
    <row r="1333" spans="1:9" x14ac:dyDescent="0.25">
      <c r="A1333" s="134">
        <v>20</v>
      </c>
      <c r="B1333" s="135">
        <v>2060002430101</v>
      </c>
      <c r="C1333" s="136" t="s">
        <v>1298</v>
      </c>
      <c r="D1333" s="137">
        <v>0</v>
      </c>
      <c r="E1333" s="137">
        <v>0</v>
      </c>
      <c r="F1333" s="137">
        <v>0</v>
      </c>
      <c r="G1333" s="137">
        <v>0</v>
      </c>
      <c r="H1333" s="134" t="s">
        <v>258</v>
      </c>
      <c r="I1333" s="134"/>
    </row>
    <row r="1334" spans="1:9" x14ac:dyDescent="0.25">
      <c r="A1334" s="134">
        <v>21</v>
      </c>
      <c r="B1334" s="135">
        <v>2060002430102</v>
      </c>
      <c r="C1334" s="136" t="s">
        <v>1299</v>
      </c>
      <c r="D1334" s="138">
        <v>4461500</v>
      </c>
      <c r="E1334" s="137">
        <v>0</v>
      </c>
      <c r="F1334" s="138">
        <v>6000000</v>
      </c>
      <c r="G1334" s="137">
        <v>0</v>
      </c>
      <c r="H1334" s="134" t="s">
        <v>258</v>
      </c>
      <c r="I1334" s="134"/>
    </row>
    <row r="1335" spans="1:9" x14ac:dyDescent="0.25">
      <c r="A1335" s="134">
        <v>22</v>
      </c>
      <c r="B1335" s="135">
        <v>2060002430106</v>
      </c>
      <c r="C1335" s="136" t="s">
        <v>1300</v>
      </c>
      <c r="D1335" s="137">
        <v>0</v>
      </c>
      <c r="E1335" s="137">
        <v>0</v>
      </c>
      <c r="F1335" s="137">
        <v>0</v>
      </c>
      <c r="G1335" s="138">
        <v>10000000</v>
      </c>
      <c r="H1335" s="139" t="s">
        <v>583</v>
      </c>
      <c r="I1335" s="134" t="s">
        <v>1301</v>
      </c>
    </row>
    <row r="1336" spans="1:9" x14ac:dyDescent="0.25">
      <c r="A1336" s="134">
        <v>23</v>
      </c>
      <c r="B1336" s="135">
        <v>2060002430110</v>
      </c>
      <c r="C1336" s="136" t="s">
        <v>1302</v>
      </c>
      <c r="D1336" s="137">
        <v>0</v>
      </c>
      <c r="E1336" s="137">
        <v>0</v>
      </c>
      <c r="F1336" s="137">
        <v>0</v>
      </c>
      <c r="G1336" s="138">
        <v>120000000</v>
      </c>
      <c r="H1336" s="139" t="s">
        <v>583</v>
      </c>
      <c r="I1336" s="134" t="s">
        <v>265</v>
      </c>
    </row>
    <row r="1337" spans="1:9" x14ac:dyDescent="0.25">
      <c r="A1337" s="134">
        <v>24</v>
      </c>
      <c r="B1337" s="135">
        <v>2060002430115</v>
      </c>
      <c r="C1337" s="136" t="s">
        <v>1303</v>
      </c>
      <c r="D1337" s="137">
        <v>0</v>
      </c>
      <c r="E1337" s="137">
        <v>0</v>
      </c>
      <c r="F1337" s="137">
        <v>0</v>
      </c>
      <c r="G1337" s="138">
        <v>163000</v>
      </c>
      <c r="H1337" s="139" t="s">
        <v>583</v>
      </c>
      <c r="I1337" s="134" t="s">
        <v>265</v>
      </c>
    </row>
    <row r="1338" spans="1:9" x14ac:dyDescent="0.25">
      <c r="A1338" s="233" t="s">
        <v>12</v>
      </c>
      <c r="B1338" s="233"/>
      <c r="C1338" s="233"/>
      <c r="D1338" s="140">
        <v>194073610.13999999</v>
      </c>
      <c r="E1338" s="140">
        <v>925000</v>
      </c>
      <c r="F1338" s="140">
        <v>813000000</v>
      </c>
      <c r="G1338" s="140">
        <v>944179496</v>
      </c>
      <c r="H1338" s="240"/>
      <c r="I1338" s="240"/>
    </row>
    <row r="1339" spans="1:9" x14ac:dyDescent="0.25">
      <c r="A1339" s="128"/>
      <c r="B1339" s="238" t="s">
        <v>301</v>
      </c>
      <c r="C1339" s="238"/>
      <c r="D1339" s="238"/>
      <c r="E1339" s="238"/>
      <c r="F1339" s="238"/>
      <c r="G1339" s="238"/>
      <c r="H1339" s="238"/>
      <c r="I1339" s="238"/>
    </row>
    <row r="1340" spans="1:9" x14ac:dyDescent="0.25">
      <c r="A1340" s="142"/>
      <c r="B1340" s="143">
        <v>10</v>
      </c>
      <c r="C1340" s="239" t="s">
        <v>1304</v>
      </c>
      <c r="D1340" s="239"/>
      <c r="E1340" s="239"/>
      <c r="F1340" s="239"/>
      <c r="G1340" s="144">
        <v>765936496</v>
      </c>
      <c r="H1340" s="239"/>
      <c r="I1340" s="239"/>
    </row>
    <row r="1341" spans="1:9" x14ac:dyDescent="0.25">
      <c r="A1341" s="145"/>
      <c r="B1341" s="130">
        <v>496</v>
      </c>
      <c r="C1341" s="237" t="s">
        <v>1305</v>
      </c>
      <c r="D1341" s="237"/>
      <c r="E1341" s="237"/>
      <c r="F1341" s="237"/>
      <c r="G1341" s="133">
        <v>15420000</v>
      </c>
      <c r="H1341" s="237"/>
      <c r="I1341" s="237"/>
    </row>
    <row r="1342" spans="1:9" x14ac:dyDescent="0.25">
      <c r="A1342" s="134">
        <v>1</v>
      </c>
      <c r="B1342" s="135">
        <v>2100004960102</v>
      </c>
      <c r="C1342" s="236" t="s">
        <v>1306</v>
      </c>
      <c r="D1342" s="236"/>
      <c r="E1342" s="236"/>
      <c r="F1342" s="236"/>
      <c r="G1342" s="138">
        <v>3900000</v>
      </c>
      <c r="H1342" s="139" t="s">
        <v>583</v>
      </c>
      <c r="I1342" s="134" t="s">
        <v>265</v>
      </c>
    </row>
    <row r="1343" spans="1:9" x14ac:dyDescent="0.25">
      <c r="A1343" s="134">
        <v>2</v>
      </c>
      <c r="B1343" s="135">
        <v>2100004960101</v>
      </c>
      <c r="C1343" s="236" t="s">
        <v>1307</v>
      </c>
      <c r="D1343" s="236"/>
      <c r="E1343" s="236"/>
      <c r="F1343" s="236"/>
      <c r="G1343" s="138">
        <v>1500000</v>
      </c>
      <c r="H1343" s="139" t="s">
        <v>583</v>
      </c>
      <c r="I1343" s="134" t="s">
        <v>265</v>
      </c>
    </row>
    <row r="1344" spans="1:9" x14ac:dyDescent="0.25">
      <c r="A1344" s="134">
        <v>3</v>
      </c>
      <c r="B1344" s="135">
        <v>2100004960103</v>
      </c>
      <c r="C1344" s="236" t="s">
        <v>1308</v>
      </c>
      <c r="D1344" s="236"/>
      <c r="E1344" s="236"/>
      <c r="F1344" s="236"/>
      <c r="G1344" s="138">
        <v>6570000</v>
      </c>
      <c r="H1344" s="139" t="s">
        <v>583</v>
      </c>
      <c r="I1344" s="134" t="s">
        <v>265</v>
      </c>
    </row>
    <row r="1345" spans="1:9" x14ac:dyDescent="0.25">
      <c r="A1345" s="134">
        <v>4</v>
      </c>
      <c r="B1345" s="135">
        <v>2100004960104</v>
      </c>
      <c r="C1345" s="236" t="s">
        <v>1309</v>
      </c>
      <c r="D1345" s="236"/>
      <c r="E1345" s="236"/>
      <c r="F1345" s="236"/>
      <c r="G1345" s="138">
        <v>3450000</v>
      </c>
      <c r="H1345" s="139" t="s">
        <v>583</v>
      </c>
      <c r="I1345" s="134" t="s">
        <v>265</v>
      </c>
    </row>
    <row r="1346" spans="1:9" x14ac:dyDescent="0.25">
      <c r="A1346" s="233" t="s">
        <v>12</v>
      </c>
      <c r="B1346" s="233"/>
      <c r="C1346" s="233"/>
      <c r="D1346" s="233"/>
      <c r="E1346" s="233"/>
      <c r="F1346" s="233"/>
      <c r="G1346" s="140">
        <v>15420000</v>
      </c>
      <c r="H1346" s="236"/>
      <c r="I1346" s="236"/>
    </row>
    <row r="1347" spans="1:9" x14ac:dyDescent="0.25">
      <c r="A1347" s="233" t="s">
        <v>302</v>
      </c>
      <c r="B1347" s="233"/>
      <c r="C1347" s="233"/>
      <c r="D1347" s="133">
        <v>194073610.13999999</v>
      </c>
      <c r="E1347" s="133">
        <v>925000</v>
      </c>
      <c r="F1347" s="133">
        <v>813000000</v>
      </c>
      <c r="G1347" s="133">
        <v>959599496</v>
      </c>
      <c r="H1347" s="236"/>
      <c r="I1347" s="236"/>
    </row>
    <row r="1348" spans="1:9" x14ac:dyDescent="0.25">
      <c r="A1348" s="127">
        <v>52</v>
      </c>
      <c r="B1348" s="237" t="s">
        <v>1310</v>
      </c>
      <c r="C1348" s="237"/>
      <c r="D1348" s="237"/>
      <c r="E1348" s="237"/>
      <c r="F1348" s="237"/>
      <c r="G1348" s="237"/>
      <c r="H1348" s="237"/>
      <c r="I1348" s="237"/>
    </row>
    <row r="1349" spans="1:9" x14ac:dyDescent="0.25">
      <c r="A1349" s="128"/>
      <c r="B1349" s="238" t="s">
        <v>261</v>
      </c>
      <c r="C1349" s="238"/>
      <c r="D1349" s="238"/>
      <c r="E1349" s="238"/>
      <c r="F1349" s="238"/>
      <c r="G1349" s="238"/>
      <c r="H1349" s="238"/>
      <c r="I1349" s="238"/>
    </row>
    <row r="1350" spans="1:9" x14ac:dyDescent="0.25">
      <c r="A1350" s="129"/>
      <c r="B1350" s="130">
        <v>220</v>
      </c>
      <c r="C1350" s="131" t="s">
        <v>1311</v>
      </c>
      <c r="D1350" s="132">
        <v>0</v>
      </c>
      <c r="E1350" s="132">
        <v>0</v>
      </c>
      <c r="F1350" s="133">
        <v>35000000</v>
      </c>
      <c r="G1350" s="133">
        <v>20000000</v>
      </c>
      <c r="H1350" s="237"/>
      <c r="I1350" s="237"/>
    </row>
    <row r="1351" spans="1:9" ht="25.2" x14ac:dyDescent="0.25">
      <c r="A1351" s="134">
        <v>1</v>
      </c>
      <c r="B1351" s="135">
        <v>2060002200101</v>
      </c>
      <c r="C1351" s="136" t="s">
        <v>1312</v>
      </c>
      <c r="D1351" s="137">
        <v>0</v>
      </c>
      <c r="E1351" s="137">
        <v>0</v>
      </c>
      <c r="F1351" s="138">
        <v>25000000</v>
      </c>
      <c r="G1351" s="137">
        <v>0</v>
      </c>
      <c r="H1351" s="134" t="s">
        <v>258</v>
      </c>
      <c r="I1351" s="134"/>
    </row>
    <row r="1352" spans="1:9" x14ac:dyDescent="0.25">
      <c r="A1352" s="134">
        <v>2</v>
      </c>
      <c r="B1352" s="135">
        <v>2060002200102</v>
      </c>
      <c r="C1352" s="136" t="s">
        <v>1313</v>
      </c>
      <c r="D1352" s="137">
        <v>0</v>
      </c>
      <c r="E1352" s="137">
        <v>0</v>
      </c>
      <c r="F1352" s="137">
        <v>0</v>
      </c>
      <c r="G1352" s="138">
        <v>20000000</v>
      </c>
      <c r="H1352" s="134" t="s">
        <v>258</v>
      </c>
      <c r="I1352" s="134"/>
    </row>
    <row r="1353" spans="1:9" x14ac:dyDescent="0.25">
      <c r="A1353" s="134">
        <v>3</v>
      </c>
      <c r="B1353" s="135">
        <v>2060002200103</v>
      </c>
      <c r="C1353" s="136" t="s">
        <v>1314</v>
      </c>
      <c r="D1353" s="137">
        <v>0</v>
      </c>
      <c r="E1353" s="137">
        <v>0</v>
      </c>
      <c r="F1353" s="138">
        <v>10000000</v>
      </c>
      <c r="G1353" s="137">
        <v>0</v>
      </c>
      <c r="H1353" s="134" t="s">
        <v>258</v>
      </c>
      <c r="I1353" s="134"/>
    </row>
    <row r="1354" spans="1:9" x14ac:dyDescent="0.25">
      <c r="A1354" s="233" t="s">
        <v>12</v>
      </c>
      <c r="B1354" s="233"/>
      <c r="C1354" s="233"/>
      <c r="D1354" s="141">
        <v>0</v>
      </c>
      <c r="E1354" s="141">
        <v>0</v>
      </c>
      <c r="F1354" s="140">
        <v>35000000</v>
      </c>
      <c r="G1354" s="140">
        <v>20000000</v>
      </c>
      <c r="H1354" s="240"/>
      <c r="I1354" s="240"/>
    </row>
    <row r="1355" spans="1:9" x14ac:dyDescent="0.25">
      <c r="A1355" s="128"/>
      <c r="B1355" s="238" t="s">
        <v>301</v>
      </c>
      <c r="C1355" s="238"/>
      <c r="D1355" s="238"/>
      <c r="E1355" s="238"/>
      <c r="F1355" s="238"/>
      <c r="G1355" s="238"/>
      <c r="H1355" s="238"/>
      <c r="I1355" s="238"/>
    </row>
    <row r="1356" spans="1:9" x14ac:dyDescent="0.25">
      <c r="A1356" s="233" t="s">
        <v>12</v>
      </c>
      <c r="B1356" s="233"/>
      <c r="C1356" s="233"/>
      <c r="D1356" s="233"/>
      <c r="E1356" s="233"/>
      <c r="F1356" s="233"/>
      <c r="G1356" s="141">
        <v>0</v>
      </c>
      <c r="H1356" s="236"/>
      <c r="I1356" s="236"/>
    </row>
    <row r="1357" spans="1:9" x14ac:dyDescent="0.25">
      <c r="A1357" s="233" t="s">
        <v>302</v>
      </c>
      <c r="B1357" s="233"/>
      <c r="C1357" s="233"/>
      <c r="D1357" s="132">
        <v>0</v>
      </c>
      <c r="E1357" s="132">
        <v>0</v>
      </c>
      <c r="F1357" s="133">
        <v>35000000</v>
      </c>
      <c r="G1357" s="133">
        <v>20000000</v>
      </c>
      <c r="H1357" s="236"/>
      <c r="I1357" s="236"/>
    </row>
    <row r="1358" spans="1:9" x14ac:dyDescent="0.25">
      <c r="A1358" s="127">
        <v>53</v>
      </c>
      <c r="B1358" s="237" t="s">
        <v>1315</v>
      </c>
      <c r="C1358" s="237"/>
      <c r="D1358" s="237"/>
      <c r="E1358" s="237"/>
      <c r="F1358" s="237"/>
      <c r="G1358" s="237"/>
      <c r="H1358" s="237"/>
      <c r="I1358" s="237"/>
    </row>
    <row r="1359" spans="1:9" x14ac:dyDescent="0.25">
      <c r="A1359" s="128"/>
      <c r="B1359" s="238" t="s">
        <v>261</v>
      </c>
      <c r="C1359" s="238"/>
      <c r="D1359" s="238"/>
      <c r="E1359" s="238"/>
      <c r="F1359" s="238"/>
      <c r="G1359" s="238"/>
      <c r="H1359" s="238"/>
      <c r="I1359" s="238"/>
    </row>
    <row r="1360" spans="1:9" x14ac:dyDescent="0.25">
      <c r="A1360" s="129"/>
      <c r="B1360" s="130">
        <v>221</v>
      </c>
      <c r="C1360" s="131" t="s">
        <v>1316</v>
      </c>
      <c r="D1360" s="132">
        <v>0</v>
      </c>
      <c r="E1360" s="132">
        <v>0</v>
      </c>
      <c r="F1360" s="133">
        <v>60000000</v>
      </c>
      <c r="G1360" s="133">
        <v>20000000</v>
      </c>
      <c r="H1360" s="237"/>
      <c r="I1360" s="237"/>
    </row>
    <row r="1361" spans="1:9" x14ac:dyDescent="0.25">
      <c r="A1361" s="134">
        <v>1</v>
      </c>
      <c r="B1361" s="135">
        <v>2060002210101</v>
      </c>
      <c r="C1361" s="136" t="s">
        <v>1317</v>
      </c>
      <c r="D1361" s="137">
        <v>0</v>
      </c>
      <c r="E1361" s="137">
        <v>0</v>
      </c>
      <c r="F1361" s="138">
        <v>60000000</v>
      </c>
      <c r="G1361" s="138">
        <v>20000000</v>
      </c>
      <c r="H1361" s="134" t="s">
        <v>258</v>
      </c>
      <c r="I1361" s="134"/>
    </row>
    <row r="1362" spans="1:9" x14ac:dyDescent="0.25">
      <c r="A1362" s="233" t="s">
        <v>12</v>
      </c>
      <c r="B1362" s="233"/>
      <c r="C1362" s="233"/>
      <c r="D1362" s="141">
        <v>0</v>
      </c>
      <c r="E1362" s="141">
        <v>0</v>
      </c>
      <c r="F1362" s="140">
        <v>60000000</v>
      </c>
      <c r="G1362" s="140">
        <v>20000000</v>
      </c>
      <c r="H1362" s="240"/>
      <c r="I1362" s="240"/>
    </row>
    <row r="1363" spans="1:9" x14ac:dyDescent="0.25">
      <c r="A1363" s="128"/>
      <c r="B1363" s="238" t="s">
        <v>301</v>
      </c>
      <c r="C1363" s="238"/>
      <c r="D1363" s="238"/>
      <c r="E1363" s="238"/>
      <c r="F1363" s="238"/>
      <c r="G1363" s="238"/>
      <c r="H1363" s="238"/>
      <c r="I1363" s="238"/>
    </row>
    <row r="1364" spans="1:9" x14ac:dyDescent="0.25">
      <c r="A1364" s="233" t="s">
        <v>12</v>
      </c>
      <c r="B1364" s="233"/>
      <c r="C1364" s="233"/>
      <c r="D1364" s="233"/>
      <c r="E1364" s="233"/>
      <c r="F1364" s="233"/>
      <c r="G1364" s="141">
        <v>0</v>
      </c>
      <c r="H1364" s="236"/>
      <c r="I1364" s="236"/>
    </row>
    <row r="1365" spans="1:9" x14ac:dyDescent="0.25">
      <c r="A1365" s="233" t="s">
        <v>302</v>
      </c>
      <c r="B1365" s="233"/>
      <c r="C1365" s="233"/>
      <c r="D1365" s="132">
        <v>0</v>
      </c>
      <c r="E1365" s="132">
        <v>0</v>
      </c>
      <c r="F1365" s="133">
        <v>60000000</v>
      </c>
      <c r="G1365" s="133">
        <v>20000000</v>
      </c>
      <c r="H1365" s="236"/>
      <c r="I1365" s="236"/>
    </row>
    <row r="1366" spans="1:9" x14ac:dyDescent="0.25">
      <c r="A1366" s="127">
        <v>54</v>
      </c>
      <c r="B1366" s="237" t="s">
        <v>1318</v>
      </c>
      <c r="C1366" s="237"/>
      <c r="D1366" s="237"/>
      <c r="E1366" s="237"/>
      <c r="F1366" s="237"/>
      <c r="G1366" s="237"/>
      <c r="H1366" s="237"/>
      <c r="I1366" s="237"/>
    </row>
    <row r="1367" spans="1:9" x14ac:dyDescent="0.25">
      <c r="A1367" s="128"/>
      <c r="B1367" s="238" t="s">
        <v>261</v>
      </c>
      <c r="C1367" s="238"/>
      <c r="D1367" s="238"/>
      <c r="E1367" s="238"/>
      <c r="F1367" s="238"/>
      <c r="G1367" s="238"/>
      <c r="H1367" s="238"/>
      <c r="I1367" s="238"/>
    </row>
    <row r="1368" spans="1:9" x14ac:dyDescent="0.25">
      <c r="A1368" s="129"/>
      <c r="B1368" s="130">
        <v>8</v>
      </c>
      <c r="C1368" s="131" t="s">
        <v>1319</v>
      </c>
      <c r="D1368" s="132">
        <v>0</v>
      </c>
      <c r="E1368" s="132">
        <v>0</v>
      </c>
      <c r="F1368" s="133">
        <v>2000000</v>
      </c>
      <c r="G1368" s="133">
        <v>700000</v>
      </c>
      <c r="H1368" s="237"/>
      <c r="I1368" s="237"/>
    </row>
    <row r="1369" spans="1:9" x14ac:dyDescent="0.25">
      <c r="A1369" s="134">
        <v>1</v>
      </c>
      <c r="B1369" s="135">
        <v>2110000080101</v>
      </c>
      <c r="C1369" s="136" t="s">
        <v>1320</v>
      </c>
      <c r="D1369" s="137">
        <v>0</v>
      </c>
      <c r="E1369" s="137">
        <v>0</v>
      </c>
      <c r="F1369" s="138">
        <v>2000000</v>
      </c>
      <c r="G1369" s="138">
        <v>700000</v>
      </c>
      <c r="H1369" s="139" t="s">
        <v>583</v>
      </c>
      <c r="I1369" s="134" t="s">
        <v>265</v>
      </c>
    </row>
    <row r="1370" spans="1:9" x14ac:dyDescent="0.25">
      <c r="A1370" s="129"/>
      <c r="B1370" s="130">
        <v>117</v>
      </c>
      <c r="C1370" s="131" t="s">
        <v>1321</v>
      </c>
      <c r="D1370" s="133">
        <v>230988448.86000001</v>
      </c>
      <c r="E1370" s="133">
        <v>262685126.91999999</v>
      </c>
      <c r="F1370" s="133">
        <v>392000000</v>
      </c>
      <c r="G1370" s="133">
        <v>3126500000</v>
      </c>
      <c r="H1370" s="237"/>
      <c r="I1370" s="237"/>
    </row>
    <row r="1371" spans="1:9" x14ac:dyDescent="0.25">
      <c r="A1371" s="134">
        <v>2</v>
      </c>
      <c r="B1371" s="135">
        <v>2060001170103</v>
      </c>
      <c r="C1371" s="136" t="s">
        <v>1322</v>
      </c>
      <c r="D1371" s="137">
        <v>0</v>
      </c>
      <c r="E1371" s="137">
        <v>0</v>
      </c>
      <c r="F1371" s="137">
        <v>0</v>
      </c>
      <c r="G1371" s="137">
        <v>0</v>
      </c>
      <c r="H1371" s="134" t="s">
        <v>258</v>
      </c>
      <c r="I1371" s="134"/>
    </row>
    <row r="1372" spans="1:9" x14ac:dyDescent="0.25">
      <c r="A1372" s="134">
        <v>3</v>
      </c>
      <c r="B1372" s="135">
        <v>2060001170104</v>
      </c>
      <c r="C1372" s="136" t="s">
        <v>1323</v>
      </c>
      <c r="D1372" s="138">
        <v>230988448.86000001</v>
      </c>
      <c r="E1372" s="138">
        <v>262685126.91999999</v>
      </c>
      <c r="F1372" s="138">
        <v>382000000</v>
      </c>
      <c r="G1372" s="138">
        <v>450000000</v>
      </c>
      <c r="H1372" s="134" t="s">
        <v>258</v>
      </c>
      <c r="I1372" s="134"/>
    </row>
    <row r="1373" spans="1:9" ht="25.2" x14ac:dyDescent="0.25">
      <c r="A1373" s="134">
        <v>4</v>
      </c>
      <c r="B1373" s="135">
        <v>2060001170105</v>
      </c>
      <c r="C1373" s="136" t="s">
        <v>1324</v>
      </c>
      <c r="D1373" s="137">
        <v>0</v>
      </c>
      <c r="E1373" s="137">
        <v>0</v>
      </c>
      <c r="F1373" s="138">
        <v>10000000</v>
      </c>
      <c r="G1373" s="138">
        <v>3500000</v>
      </c>
      <c r="H1373" s="134" t="s">
        <v>258</v>
      </c>
      <c r="I1373" s="134"/>
    </row>
    <row r="1374" spans="1:9" x14ac:dyDescent="0.25">
      <c r="A1374" s="134">
        <v>5</v>
      </c>
      <c r="B1374" s="135">
        <v>2060001170101</v>
      </c>
      <c r="C1374" s="136" t="s">
        <v>1325</v>
      </c>
      <c r="D1374" s="137">
        <v>0</v>
      </c>
      <c r="E1374" s="137">
        <v>0</v>
      </c>
      <c r="F1374" s="137">
        <v>0</v>
      </c>
      <c r="G1374" s="138">
        <v>150000000</v>
      </c>
      <c r="H1374" s="139" t="s">
        <v>583</v>
      </c>
      <c r="I1374" s="134" t="s">
        <v>265</v>
      </c>
    </row>
    <row r="1375" spans="1:9" x14ac:dyDescent="0.25">
      <c r="A1375" s="134">
        <v>6</v>
      </c>
      <c r="B1375" s="135">
        <v>2060001170102</v>
      </c>
      <c r="C1375" s="136" t="s">
        <v>317</v>
      </c>
      <c r="D1375" s="137">
        <v>0</v>
      </c>
      <c r="E1375" s="137">
        <v>0</v>
      </c>
      <c r="F1375" s="137">
        <v>0</v>
      </c>
      <c r="G1375" s="138">
        <v>2000000000</v>
      </c>
      <c r="H1375" s="139" t="s">
        <v>583</v>
      </c>
      <c r="I1375" s="134" t="s">
        <v>265</v>
      </c>
    </row>
    <row r="1376" spans="1:9" x14ac:dyDescent="0.25">
      <c r="A1376" s="134">
        <v>7</v>
      </c>
      <c r="B1376" s="135">
        <v>2060001170115</v>
      </c>
      <c r="C1376" s="136" t="s">
        <v>1326</v>
      </c>
      <c r="D1376" s="137">
        <v>0</v>
      </c>
      <c r="E1376" s="137">
        <v>0</v>
      </c>
      <c r="F1376" s="137">
        <v>0</v>
      </c>
      <c r="G1376" s="138">
        <v>50000000</v>
      </c>
      <c r="H1376" s="139" t="s">
        <v>583</v>
      </c>
      <c r="I1376" s="134" t="s">
        <v>265</v>
      </c>
    </row>
    <row r="1377" spans="1:9" x14ac:dyDescent="0.25">
      <c r="A1377" s="134">
        <v>8</v>
      </c>
      <c r="B1377" s="135">
        <v>2060001170122</v>
      </c>
      <c r="C1377" s="136" t="s">
        <v>1327</v>
      </c>
      <c r="D1377" s="137">
        <v>0</v>
      </c>
      <c r="E1377" s="137">
        <v>0</v>
      </c>
      <c r="F1377" s="137">
        <v>0</v>
      </c>
      <c r="G1377" s="138">
        <v>473000000</v>
      </c>
      <c r="H1377" s="139" t="s">
        <v>583</v>
      </c>
      <c r="I1377" s="134" t="s">
        <v>265</v>
      </c>
    </row>
    <row r="1378" spans="1:9" x14ac:dyDescent="0.25">
      <c r="A1378" s="129"/>
      <c r="B1378" s="130">
        <v>186</v>
      </c>
      <c r="C1378" s="131" t="s">
        <v>1328</v>
      </c>
      <c r="D1378" s="133">
        <v>22691000</v>
      </c>
      <c r="E1378" s="133">
        <v>11717107.779999999</v>
      </c>
      <c r="F1378" s="133">
        <v>36000000</v>
      </c>
      <c r="G1378" s="133">
        <v>24100000</v>
      </c>
      <c r="H1378" s="237"/>
      <c r="I1378" s="237"/>
    </row>
    <row r="1379" spans="1:9" x14ac:dyDescent="0.25">
      <c r="A1379" s="134">
        <v>9</v>
      </c>
      <c r="B1379" s="135">
        <v>5060001860101</v>
      </c>
      <c r="C1379" s="136" t="s">
        <v>1329</v>
      </c>
      <c r="D1379" s="137">
        <v>0</v>
      </c>
      <c r="E1379" s="138">
        <v>4030350</v>
      </c>
      <c r="F1379" s="138">
        <v>5000000</v>
      </c>
      <c r="G1379" s="138">
        <v>1700000</v>
      </c>
      <c r="H1379" s="134" t="s">
        <v>258</v>
      </c>
      <c r="I1379" s="134"/>
    </row>
    <row r="1380" spans="1:9" x14ac:dyDescent="0.25">
      <c r="A1380" s="134">
        <v>10</v>
      </c>
      <c r="B1380" s="135">
        <v>5060001860102</v>
      </c>
      <c r="C1380" s="136" t="s">
        <v>1330</v>
      </c>
      <c r="D1380" s="138">
        <v>8732250</v>
      </c>
      <c r="E1380" s="138">
        <v>5225000</v>
      </c>
      <c r="F1380" s="138">
        <v>10000000</v>
      </c>
      <c r="G1380" s="138">
        <v>10000000</v>
      </c>
      <c r="H1380" s="134" t="s">
        <v>258</v>
      </c>
      <c r="I1380" s="134"/>
    </row>
    <row r="1381" spans="1:9" x14ac:dyDescent="0.25">
      <c r="A1381" s="134">
        <v>11</v>
      </c>
      <c r="B1381" s="135">
        <v>5060001860106</v>
      </c>
      <c r="C1381" s="136" t="s">
        <v>1331</v>
      </c>
      <c r="D1381" s="137">
        <v>0</v>
      </c>
      <c r="E1381" s="137">
        <v>0</v>
      </c>
      <c r="F1381" s="138">
        <v>1000000</v>
      </c>
      <c r="G1381" s="138">
        <v>500000</v>
      </c>
      <c r="H1381" s="134" t="s">
        <v>258</v>
      </c>
      <c r="I1381" s="134"/>
    </row>
    <row r="1382" spans="1:9" ht="25.2" x14ac:dyDescent="0.25">
      <c r="A1382" s="134">
        <v>12</v>
      </c>
      <c r="B1382" s="135">
        <v>5060001860103</v>
      </c>
      <c r="C1382" s="136" t="s">
        <v>1332</v>
      </c>
      <c r="D1382" s="138">
        <v>6740450</v>
      </c>
      <c r="E1382" s="137">
        <v>0</v>
      </c>
      <c r="F1382" s="138">
        <v>5000000</v>
      </c>
      <c r="G1382" s="138">
        <v>1700000</v>
      </c>
      <c r="H1382" s="134" t="s">
        <v>258</v>
      </c>
      <c r="I1382" s="134"/>
    </row>
    <row r="1383" spans="1:9" x14ac:dyDescent="0.25">
      <c r="A1383" s="134">
        <v>13</v>
      </c>
      <c r="B1383" s="135">
        <v>5060001860105</v>
      </c>
      <c r="C1383" s="136" t="s">
        <v>1333</v>
      </c>
      <c r="D1383" s="137">
        <v>0</v>
      </c>
      <c r="E1383" s="137">
        <v>0</v>
      </c>
      <c r="F1383" s="138">
        <v>5000000</v>
      </c>
      <c r="G1383" s="138">
        <v>1700000</v>
      </c>
      <c r="H1383" s="134" t="s">
        <v>258</v>
      </c>
      <c r="I1383" s="134"/>
    </row>
    <row r="1384" spans="1:9" x14ac:dyDescent="0.25">
      <c r="A1384" s="134">
        <v>14</v>
      </c>
      <c r="B1384" s="135">
        <v>5060001860104</v>
      </c>
      <c r="C1384" s="136" t="s">
        <v>1334</v>
      </c>
      <c r="D1384" s="138">
        <v>7218300</v>
      </c>
      <c r="E1384" s="138">
        <v>2461757.7799999998</v>
      </c>
      <c r="F1384" s="138">
        <v>10000000</v>
      </c>
      <c r="G1384" s="138">
        <v>8500000</v>
      </c>
      <c r="H1384" s="134" t="s">
        <v>258</v>
      </c>
      <c r="I1384" s="134"/>
    </row>
    <row r="1385" spans="1:9" x14ac:dyDescent="0.25">
      <c r="A1385" s="129"/>
      <c r="B1385" s="130">
        <v>188</v>
      </c>
      <c r="C1385" s="131" t="s">
        <v>272</v>
      </c>
      <c r="D1385" s="133">
        <v>1637250</v>
      </c>
      <c r="E1385" s="133">
        <v>2537799.7799999998</v>
      </c>
      <c r="F1385" s="133">
        <v>5000000</v>
      </c>
      <c r="G1385" s="133">
        <v>1700000</v>
      </c>
      <c r="H1385" s="237"/>
      <c r="I1385" s="237"/>
    </row>
    <row r="1386" spans="1:9" x14ac:dyDescent="0.25">
      <c r="A1386" s="134">
        <v>15</v>
      </c>
      <c r="B1386" s="135">
        <v>2060001880101</v>
      </c>
      <c r="C1386" s="136" t="s">
        <v>1335</v>
      </c>
      <c r="D1386" s="138">
        <v>1637250</v>
      </c>
      <c r="E1386" s="138">
        <v>2537799.7799999998</v>
      </c>
      <c r="F1386" s="138">
        <v>5000000</v>
      </c>
      <c r="G1386" s="138">
        <v>1700000</v>
      </c>
      <c r="H1386" s="134" t="s">
        <v>258</v>
      </c>
      <c r="I1386" s="134"/>
    </row>
    <row r="1387" spans="1:9" x14ac:dyDescent="0.25">
      <c r="A1387" s="233" t="s">
        <v>12</v>
      </c>
      <c r="B1387" s="233"/>
      <c r="C1387" s="233"/>
      <c r="D1387" s="140">
        <v>255316698.86000001</v>
      </c>
      <c r="E1387" s="140">
        <v>276940034.48000002</v>
      </c>
      <c r="F1387" s="140">
        <v>435000000</v>
      </c>
      <c r="G1387" s="140">
        <v>3153000000</v>
      </c>
      <c r="H1387" s="240"/>
      <c r="I1387" s="240"/>
    </row>
    <row r="1388" spans="1:9" x14ac:dyDescent="0.25">
      <c r="A1388" s="128"/>
      <c r="B1388" s="238" t="s">
        <v>301</v>
      </c>
      <c r="C1388" s="238"/>
      <c r="D1388" s="238"/>
      <c r="E1388" s="238"/>
      <c r="F1388" s="238"/>
      <c r="G1388" s="238"/>
      <c r="H1388" s="238"/>
      <c r="I1388" s="238"/>
    </row>
    <row r="1389" spans="1:9" x14ac:dyDescent="0.25">
      <c r="A1389" s="233" t="s">
        <v>12</v>
      </c>
      <c r="B1389" s="233"/>
      <c r="C1389" s="233"/>
      <c r="D1389" s="233"/>
      <c r="E1389" s="233"/>
      <c r="F1389" s="233"/>
      <c r="G1389" s="141">
        <v>0</v>
      </c>
      <c r="H1389" s="236"/>
      <c r="I1389" s="236"/>
    </row>
    <row r="1390" spans="1:9" x14ac:dyDescent="0.25">
      <c r="A1390" s="233" t="s">
        <v>302</v>
      </c>
      <c r="B1390" s="233"/>
      <c r="C1390" s="233"/>
      <c r="D1390" s="133">
        <v>255316698.86000001</v>
      </c>
      <c r="E1390" s="133">
        <v>276940034.48000002</v>
      </c>
      <c r="F1390" s="133">
        <v>435000000</v>
      </c>
      <c r="G1390" s="133">
        <v>3153000000</v>
      </c>
      <c r="H1390" s="236"/>
      <c r="I1390" s="236"/>
    </row>
    <row r="1391" spans="1:9" x14ac:dyDescent="0.25">
      <c r="A1391" s="127">
        <v>55</v>
      </c>
      <c r="B1391" s="237" t="s">
        <v>1336</v>
      </c>
      <c r="C1391" s="237"/>
      <c r="D1391" s="237"/>
      <c r="E1391" s="237"/>
      <c r="F1391" s="237"/>
      <c r="G1391" s="237"/>
      <c r="H1391" s="237"/>
      <c r="I1391" s="237"/>
    </row>
    <row r="1392" spans="1:9" x14ac:dyDescent="0.25">
      <c r="A1392" s="128"/>
      <c r="B1392" s="238" t="s">
        <v>261</v>
      </c>
      <c r="C1392" s="238"/>
      <c r="D1392" s="238"/>
      <c r="E1392" s="238"/>
      <c r="F1392" s="238"/>
      <c r="G1392" s="238"/>
      <c r="H1392" s="238"/>
      <c r="I1392" s="238"/>
    </row>
    <row r="1393" spans="1:9" hidden="1" x14ac:dyDescent="0.25">
      <c r="A1393" s="129"/>
      <c r="B1393" s="130">
        <v>139</v>
      </c>
      <c r="C1393" s="131" t="s">
        <v>307</v>
      </c>
      <c r="D1393" s="132">
        <v>0</v>
      </c>
      <c r="E1393" s="132">
        <v>0</v>
      </c>
      <c r="F1393" s="132">
        <v>0</v>
      </c>
      <c r="G1393" s="132">
        <v>0</v>
      </c>
      <c r="H1393" s="237"/>
      <c r="I1393" s="237"/>
    </row>
    <row r="1394" spans="1:9" hidden="1" x14ac:dyDescent="0.25">
      <c r="A1394" s="134">
        <v>1</v>
      </c>
      <c r="B1394" s="135">
        <v>2060001390101</v>
      </c>
      <c r="C1394" s="136" t="s">
        <v>1337</v>
      </c>
      <c r="D1394" s="137">
        <v>0</v>
      </c>
      <c r="E1394" s="137">
        <v>0</v>
      </c>
      <c r="F1394" s="137">
        <v>0</v>
      </c>
      <c r="G1394" s="137">
        <v>0</v>
      </c>
      <c r="H1394" s="139" t="s">
        <v>583</v>
      </c>
      <c r="I1394" s="134" t="s">
        <v>265</v>
      </c>
    </row>
    <row r="1395" spans="1:9" hidden="1" x14ac:dyDescent="0.25">
      <c r="A1395" s="134">
        <v>2</v>
      </c>
      <c r="B1395" s="135">
        <v>2060001390102</v>
      </c>
      <c r="C1395" s="136" t="s">
        <v>1338</v>
      </c>
      <c r="D1395" s="137">
        <v>0</v>
      </c>
      <c r="E1395" s="137">
        <v>0</v>
      </c>
      <c r="F1395" s="137">
        <v>0</v>
      </c>
      <c r="G1395" s="137">
        <v>0</v>
      </c>
      <c r="H1395" s="139" t="s">
        <v>583</v>
      </c>
      <c r="I1395" s="134" t="s">
        <v>265</v>
      </c>
    </row>
    <row r="1396" spans="1:9" hidden="1" x14ac:dyDescent="0.25">
      <c r="A1396" s="134">
        <v>3</v>
      </c>
      <c r="B1396" s="135">
        <v>2060001390103</v>
      </c>
      <c r="C1396" s="136" t="s">
        <v>1339</v>
      </c>
      <c r="D1396" s="137">
        <v>0</v>
      </c>
      <c r="E1396" s="137">
        <v>0</v>
      </c>
      <c r="F1396" s="137">
        <v>0</v>
      </c>
      <c r="G1396" s="137">
        <v>0</v>
      </c>
      <c r="H1396" s="139" t="s">
        <v>583</v>
      </c>
      <c r="I1396" s="134" t="s">
        <v>265</v>
      </c>
    </row>
    <row r="1397" spans="1:9" hidden="1" x14ac:dyDescent="0.25">
      <c r="A1397" s="134">
        <v>4</v>
      </c>
      <c r="B1397" s="135">
        <v>2060001390104</v>
      </c>
      <c r="C1397" s="136" t="s">
        <v>679</v>
      </c>
      <c r="D1397" s="137">
        <v>0</v>
      </c>
      <c r="E1397" s="137">
        <v>0</v>
      </c>
      <c r="F1397" s="137">
        <v>0</v>
      </c>
      <c r="G1397" s="137">
        <v>0</v>
      </c>
      <c r="H1397" s="139" t="s">
        <v>583</v>
      </c>
      <c r="I1397" s="134" t="s">
        <v>265</v>
      </c>
    </row>
    <row r="1398" spans="1:9" hidden="1" x14ac:dyDescent="0.25">
      <c r="A1398" s="134">
        <v>5</v>
      </c>
      <c r="B1398" s="135">
        <v>2060001390105</v>
      </c>
      <c r="C1398" s="136" t="s">
        <v>1340</v>
      </c>
      <c r="D1398" s="137">
        <v>0</v>
      </c>
      <c r="E1398" s="137">
        <v>0</v>
      </c>
      <c r="F1398" s="137">
        <v>0</v>
      </c>
      <c r="G1398" s="137">
        <v>0</v>
      </c>
      <c r="H1398" s="139" t="s">
        <v>583</v>
      </c>
      <c r="I1398" s="134" t="s">
        <v>265</v>
      </c>
    </row>
    <row r="1399" spans="1:9" hidden="1" x14ac:dyDescent="0.25">
      <c r="A1399" s="134">
        <v>6</v>
      </c>
      <c r="B1399" s="135">
        <v>2060001390107</v>
      </c>
      <c r="C1399" s="136" t="s">
        <v>1341</v>
      </c>
      <c r="D1399" s="137">
        <v>0</v>
      </c>
      <c r="E1399" s="137">
        <v>0</v>
      </c>
      <c r="F1399" s="137">
        <v>0</v>
      </c>
      <c r="G1399" s="137">
        <v>0</v>
      </c>
      <c r="H1399" s="139" t="s">
        <v>583</v>
      </c>
      <c r="I1399" s="134" t="s">
        <v>265</v>
      </c>
    </row>
    <row r="1400" spans="1:9" hidden="1" x14ac:dyDescent="0.25">
      <c r="A1400" s="134">
        <v>7</v>
      </c>
      <c r="B1400" s="135">
        <v>2060001390106</v>
      </c>
      <c r="C1400" s="136" t="s">
        <v>1342</v>
      </c>
      <c r="D1400" s="137">
        <v>0</v>
      </c>
      <c r="E1400" s="137">
        <v>0</v>
      </c>
      <c r="F1400" s="137">
        <v>0</v>
      </c>
      <c r="G1400" s="137">
        <v>0</v>
      </c>
      <c r="H1400" s="139" t="s">
        <v>583</v>
      </c>
      <c r="I1400" s="134" t="s">
        <v>265</v>
      </c>
    </row>
    <row r="1401" spans="1:9" x14ac:dyDescent="0.25">
      <c r="A1401" s="129"/>
      <c r="B1401" s="130">
        <v>140</v>
      </c>
      <c r="C1401" s="131" t="s">
        <v>304</v>
      </c>
      <c r="D1401" s="132">
        <v>0</v>
      </c>
      <c r="E1401" s="133">
        <v>284000</v>
      </c>
      <c r="F1401" s="133">
        <v>1000000</v>
      </c>
      <c r="G1401" s="133">
        <v>2000000</v>
      </c>
      <c r="H1401" s="237"/>
      <c r="I1401" s="237"/>
    </row>
    <row r="1402" spans="1:9" x14ac:dyDescent="0.25">
      <c r="A1402" s="134">
        <v>8</v>
      </c>
      <c r="B1402" s="135">
        <v>2060001400101</v>
      </c>
      <c r="C1402" s="136" t="s">
        <v>349</v>
      </c>
      <c r="D1402" s="137">
        <v>0</v>
      </c>
      <c r="E1402" s="137">
        <v>0</v>
      </c>
      <c r="F1402" s="137">
        <v>0</v>
      </c>
      <c r="G1402" s="137">
        <v>0</v>
      </c>
      <c r="H1402" s="139" t="s">
        <v>583</v>
      </c>
      <c r="I1402" s="134" t="s">
        <v>265</v>
      </c>
    </row>
    <row r="1403" spans="1:9" x14ac:dyDescent="0.25">
      <c r="A1403" s="134">
        <v>9</v>
      </c>
      <c r="B1403" s="135">
        <v>2060001400104</v>
      </c>
      <c r="C1403" s="136" t="s">
        <v>1343</v>
      </c>
      <c r="D1403" s="137">
        <v>0</v>
      </c>
      <c r="E1403" s="138">
        <v>284000</v>
      </c>
      <c r="F1403" s="138">
        <v>1000000</v>
      </c>
      <c r="G1403" s="138">
        <v>2000000</v>
      </c>
      <c r="H1403" s="139" t="s">
        <v>583</v>
      </c>
      <c r="I1403" s="134" t="s">
        <v>265</v>
      </c>
    </row>
    <row r="1404" spans="1:9" hidden="1" x14ac:dyDescent="0.25">
      <c r="A1404" s="129"/>
      <c r="B1404" s="130">
        <v>141</v>
      </c>
      <c r="C1404" s="131" t="s">
        <v>327</v>
      </c>
      <c r="D1404" s="132">
        <v>0</v>
      </c>
      <c r="E1404" s="132">
        <v>0</v>
      </c>
      <c r="F1404" s="132">
        <v>0</v>
      </c>
      <c r="G1404" s="132">
        <v>0</v>
      </c>
      <c r="H1404" s="237"/>
      <c r="I1404" s="237"/>
    </row>
    <row r="1405" spans="1:9" ht="25.2" hidden="1" x14ac:dyDescent="0.25">
      <c r="A1405" s="134">
        <v>10</v>
      </c>
      <c r="B1405" s="135">
        <v>2110001410301</v>
      </c>
      <c r="C1405" s="136" t="s">
        <v>1344</v>
      </c>
      <c r="D1405" s="137">
        <v>0</v>
      </c>
      <c r="E1405" s="137">
        <v>0</v>
      </c>
      <c r="F1405" s="137">
        <v>0</v>
      </c>
      <c r="G1405" s="137">
        <v>0</v>
      </c>
      <c r="H1405" s="139" t="s">
        <v>583</v>
      </c>
      <c r="I1405" s="134" t="s">
        <v>265</v>
      </c>
    </row>
    <row r="1406" spans="1:9" hidden="1" x14ac:dyDescent="0.25">
      <c r="A1406" s="134">
        <v>11</v>
      </c>
      <c r="B1406" s="135">
        <v>2110001410302</v>
      </c>
      <c r="C1406" s="136" t="s">
        <v>1345</v>
      </c>
      <c r="D1406" s="137">
        <v>0</v>
      </c>
      <c r="E1406" s="137">
        <v>0</v>
      </c>
      <c r="F1406" s="137">
        <v>0</v>
      </c>
      <c r="G1406" s="137">
        <v>0</v>
      </c>
      <c r="H1406" s="139" t="s">
        <v>583</v>
      </c>
      <c r="I1406" s="134" t="s">
        <v>265</v>
      </c>
    </row>
    <row r="1407" spans="1:9" hidden="1" x14ac:dyDescent="0.25">
      <c r="A1407" s="134">
        <v>12</v>
      </c>
      <c r="B1407" s="135">
        <v>2110001410303</v>
      </c>
      <c r="C1407" s="136" t="s">
        <v>1346</v>
      </c>
      <c r="D1407" s="137">
        <v>0</v>
      </c>
      <c r="E1407" s="137">
        <v>0</v>
      </c>
      <c r="F1407" s="137">
        <v>0</v>
      </c>
      <c r="G1407" s="137">
        <v>0</v>
      </c>
      <c r="H1407" s="139" t="s">
        <v>583</v>
      </c>
      <c r="I1407" s="134" t="s">
        <v>265</v>
      </c>
    </row>
    <row r="1408" spans="1:9" hidden="1" x14ac:dyDescent="0.25">
      <c r="A1408" s="134">
        <v>13</v>
      </c>
      <c r="B1408" s="135">
        <v>2110001410304</v>
      </c>
      <c r="C1408" s="136" t="s">
        <v>1347</v>
      </c>
      <c r="D1408" s="137">
        <v>0</v>
      </c>
      <c r="E1408" s="137">
        <v>0</v>
      </c>
      <c r="F1408" s="137">
        <v>0</v>
      </c>
      <c r="G1408" s="137">
        <v>0</v>
      </c>
      <c r="H1408" s="139" t="s">
        <v>583</v>
      </c>
      <c r="I1408" s="134" t="s">
        <v>265</v>
      </c>
    </row>
    <row r="1409" spans="1:9" hidden="1" x14ac:dyDescent="0.25">
      <c r="A1409" s="134">
        <v>14</v>
      </c>
      <c r="B1409" s="135">
        <v>2110001410305</v>
      </c>
      <c r="C1409" s="136" t="s">
        <v>1348</v>
      </c>
      <c r="D1409" s="137">
        <v>0</v>
      </c>
      <c r="E1409" s="137">
        <v>0</v>
      </c>
      <c r="F1409" s="137">
        <v>0</v>
      </c>
      <c r="G1409" s="137">
        <v>0</v>
      </c>
      <c r="H1409" s="139" t="s">
        <v>583</v>
      </c>
      <c r="I1409" s="134" t="s">
        <v>265</v>
      </c>
    </row>
    <row r="1410" spans="1:9" hidden="1" x14ac:dyDescent="0.25">
      <c r="A1410" s="134">
        <v>15</v>
      </c>
      <c r="B1410" s="135">
        <v>2110001410306</v>
      </c>
      <c r="C1410" s="136" t="s">
        <v>1349</v>
      </c>
      <c r="D1410" s="137">
        <v>0</v>
      </c>
      <c r="E1410" s="137">
        <v>0</v>
      </c>
      <c r="F1410" s="137">
        <v>0</v>
      </c>
      <c r="G1410" s="137">
        <v>0</v>
      </c>
      <c r="H1410" s="139" t="s">
        <v>583</v>
      </c>
      <c r="I1410" s="134" t="s">
        <v>265</v>
      </c>
    </row>
    <row r="1411" spans="1:9" hidden="1" x14ac:dyDescent="0.25">
      <c r="A1411" s="134">
        <v>16</v>
      </c>
      <c r="B1411" s="135">
        <v>2110001410307</v>
      </c>
      <c r="C1411" s="136" t="s">
        <v>1350</v>
      </c>
      <c r="D1411" s="137">
        <v>0</v>
      </c>
      <c r="E1411" s="137">
        <v>0</v>
      </c>
      <c r="F1411" s="137">
        <v>0</v>
      </c>
      <c r="G1411" s="137">
        <v>0</v>
      </c>
      <c r="H1411" s="139" t="s">
        <v>583</v>
      </c>
      <c r="I1411" s="134" t="s">
        <v>265</v>
      </c>
    </row>
    <row r="1412" spans="1:9" x14ac:dyDescent="0.25">
      <c r="A1412" s="129"/>
      <c r="B1412" s="130">
        <v>212</v>
      </c>
      <c r="C1412" s="131" t="s">
        <v>1351</v>
      </c>
      <c r="D1412" s="133">
        <v>34604911.109999999</v>
      </c>
      <c r="E1412" s="133">
        <v>4275000</v>
      </c>
      <c r="F1412" s="133">
        <v>22000000</v>
      </c>
      <c r="G1412" s="133">
        <v>28000000</v>
      </c>
      <c r="H1412" s="237"/>
      <c r="I1412" s="237"/>
    </row>
    <row r="1413" spans="1:9" x14ac:dyDescent="0.25">
      <c r="A1413" s="134">
        <v>17</v>
      </c>
      <c r="B1413" s="135">
        <v>2060002120101</v>
      </c>
      <c r="C1413" s="136" t="s">
        <v>1352</v>
      </c>
      <c r="D1413" s="138">
        <v>2959000</v>
      </c>
      <c r="E1413" s="138">
        <v>900000</v>
      </c>
      <c r="F1413" s="138">
        <v>2000000</v>
      </c>
      <c r="G1413" s="138">
        <v>2000000</v>
      </c>
      <c r="H1413" s="134" t="s">
        <v>258</v>
      </c>
      <c r="I1413" s="134"/>
    </row>
    <row r="1414" spans="1:9" x14ac:dyDescent="0.25">
      <c r="A1414" s="134">
        <v>18</v>
      </c>
      <c r="B1414" s="135">
        <v>2060002120102</v>
      </c>
      <c r="C1414" s="136" t="s">
        <v>1353</v>
      </c>
      <c r="D1414" s="138">
        <v>22787511.109999999</v>
      </c>
      <c r="E1414" s="138">
        <v>980000</v>
      </c>
      <c r="F1414" s="138">
        <v>10000000</v>
      </c>
      <c r="G1414" s="138">
        <v>10000000</v>
      </c>
      <c r="H1414" s="134" t="s">
        <v>258</v>
      </c>
      <c r="I1414" s="134"/>
    </row>
    <row r="1415" spans="1:9" x14ac:dyDescent="0.25">
      <c r="A1415" s="134">
        <v>19</v>
      </c>
      <c r="B1415" s="135">
        <v>2060002120103</v>
      </c>
      <c r="C1415" s="136" t="s">
        <v>1354</v>
      </c>
      <c r="D1415" s="137">
        <v>0</v>
      </c>
      <c r="E1415" s="137">
        <v>0</v>
      </c>
      <c r="F1415" s="137">
        <v>0</v>
      </c>
      <c r="G1415" s="137">
        <v>0</v>
      </c>
      <c r="H1415" s="134" t="s">
        <v>258</v>
      </c>
      <c r="I1415" s="134"/>
    </row>
    <row r="1416" spans="1:9" x14ac:dyDescent="0.25">
      <c r="A1416" s="134">
        <v>20</v>
      </c>
      <c r="B1416" s="135">
        <v>2060002120104</v>
      </c>
      <c r="C1416" s="136" t="s">
        <v>1355</v>
      </c>
      <c r="D1416" s="138">
        <v>7130000</v>
      </c>
      <c r="E1416" s="137">
        <v>0</v>
      </c>
      <c r="F1416" s="137">
        <v>0</v>
      </c>
      <c r="G1416" s="138">
        <v>10000000</v>
      </c>
      <c r="H1416" s="134" t="s">
        <v>258</v>
      </c>
      <c r="I1416" s="134"/>
    </row>
    <row r="1417" spans="1:9" x14ac:dyDescent="0.25">
      <c r="A1417" s="134">
        <v>21</v>
      </c>
      <c r="B1417" s="135">
        <v>2060002120105</v>
      </c>
      <c r="C1417" s="136" t="s">
        <v>1356</v>
      </c>
      <c r="D1417" s="138">
        <v>918000</v>
      </c>
      <c r="E1417" s="138">
        <v>2395000</v>
      </c>
      <c r="F1417" s="138">
        <v>5000000</v>
      </c>
      <c r="G1417" s="138">
        <v>5000000</v>
      </c>
      <c r="H1417" s="134" t="s">
        <v>258</v>
      </c>
      <c r="I1417" s="134"/>
    </row>
    <row r="1418" spans="1:9" x14ac:dyDescent="0.25">
      <c r="A1418" s="134">
        <v>22</v>
      </c>
      <c r="B1418" s="135">
        <v>2060002120106</v>
      </c>
      <c r="C1418" s="136" t="s">
        <v>1357</v>
      </c>
      <c r="D1418" s="138">
        <v>810400</v>
      </c>
      <c r="E1418" s="137">
        <v>0</v>
      </c>
      <c r="F1418" s="138">
        <v>5000000</v>
      </c>
      <c r="G1418" s="138">
        <v>1000000</v>
      </c>
      <c r="H1418" s="134" t="s">
        <v>258</v>
      </c>
      <c r="I1418" s="134"/>
    </row>
    <row r="1419" spans="1:9" x14ac:dyDescent="0.25">
      <c r="A1419" s="134">
        <v>23</v>
      </c>
      <c r="B1419" s="135">
        <v>2060002120107</v>
      </c>
      <c r="C1419" s="136" t="s">
        <v>1358</v>
      </c>
      <c r="D1419" s="137">
        <v>0</v>
      </c>
      <c r="E1419" s="137">
        <v>0</v>
      </c>
      <c r="F1419" s="137">
        <v>0</v>
      </c>
      <c r="G1419" s="137">
        <v>0</v>
      </c>
      <c r="H1419" s="134" t="s">
        <v>258</v>
      </c>
      <c r="I1419" s="134"/>
    </row>
    <row r="1420" spans="1:9" x14ac:dyDescent="0.25">
      <c r="A1420" s="129"/>
      <c r="B1420" s="130">
        <v>484</v>
      </c>
      <c r="C1420" s="131" t="s">
        <v>1359</v>
      </c>
      <c r="D1420" s="132">
        <v>0</v>
      </c>
      <c r="E1420" s="132">
        <v>0</v>
      </c>
      <c r="F1420" s="133">
        <v>60000000</v>
      </c>
      <c r="G1420" s="133">
        <v>10000000</v>
      </c>
      <c r="H1420" s="237"/>
      <c r="I1420" s="237"/>
    </row>
    <row r="1421" spans="1:9" x14ac:dyDescent="0.25">
      <c r="A1421" s="134">
        <v>24</v>
      </c>
      <c r="B1421" s="135">
        <v>2060004840201</v>
      </c>
      <c r="C1421" s="136" t="s">
        <v>1360</v>
      </c>
      <c r="D1421" s="137">
        <v>0</v>
      </c>
      <c r="E1421" s="137">
        <v>0</v>
      </c>
      <c r="F1421" s="138">
        <v>10000000</v>
      </c>
      <c r="G1421" s="138">
        <v>10000000</v>
      </c>
      <c r="H1421" s="139" t="s">
        <v>583</v>
      </c>
      <c r="I1421" s="134" t="s">
        <v>265</v>
      </c>
    </row>
    <row r="1422" spans="1:9" x14ac:dyDescent="0.25">
      <c r="A1422" s="134">
        <v>25</v>
      </c>
      <c r="B1422" s="135">
        <v>2060004840202</v>
      </c>
      <c r="C1422" s="136" t="s">
        <v>1361</v>
      </c>
      <c r="D1422" s="137">
        <v>0</v>
      </c>
      <c r="E1422" s="137">
        <v>0</v>
      </c>
      <c r="F1422" s="138">
        <v>50000000</v>
      </c>
      <c r="G1422" s="137">
        <v>0</v>
      </c>
      <c r="H1422" s="139" t="s">
        <v>583</v>
      </c>
      <c r="I1422" s="134" t="s">
        <v>265</v>
      </c>
    </row>
    <row r="1423" spans="1:9" x14ac:dyDescent="0.25">
      <c r="A1423" s="129"/>
      <c r="B1423" s="130">
        <v>493</v>
      </c>
      <c r="C1423" s="131" t="s">
        <v>659</v>
      </c>
      <c r="D1423" s="132">
        <v>0</v>
      </c>
      <c r="E1423" s="132">
        <v>0</v>
      </c>
      <c r="F1423" s="132">
        <v>0</v>
      </c>
      <c r="G1423" s="133">
        <v>10000000</v>
      </c>
      <c r="H1423" s="237"/>
      <c r="I1423" s="237"/>
    </row>
    <row r="1424" spans="1:9" x14ac:dyDescent="0.25">
      <c r="A1424" s="134">
        <v>26</v>
      </c>
      <c r="B1424" s="135">
        <v>3060004930201</v>
      </c>
      <c r="C1424" s="136" t="s">
        <v>1362</v>
      </c>
      <c r="D1424" s="137">
        <v>0</v>
      </c>
      <c r="E1424" s="137">
        <v>0</v>
      </c>
      <c r="F1424" s="137">
        <v>0</v>
      </c>
      <c r="G1424" s="138">
        <v>10000000</v>
      </c>
      <c r="H1424" s="139" t="s">
        <v>583</v>
      </c>
      <c r="I1424" s="134" t="s">
        <v>265</v>
      </c>
    </row>
    <row r="1425" spans="1:9" x14ac:dyDescent="0.25">
      <c r="A1425" s="233" t="s">
        <v>12</v>
      </c>
      <c r="B1425" s="233"/>
      <c r="C1425" s="233"/>
      <c r="D1425" s="140">
        <v>34604911.109999999</v>
      </c>
      <c r="E1425" s="140">
        <v>4559000</v>
      </c>
      <c r="F1425" s="140">
        <v>83000000</v>
      </c>
      <c r="G1425" s="140">
        <v>50000000</v>
      </c>
      <c r="H1425" s="240"/>
      <c r="I1425" s="240"/>
    </row>
    <row r="1426" spans="1:9" x14ac:dyDescent="0.25">
      <c r="A1426" s="128"/>
      <c r="B1426" s="238" t="s">
        <v>301</v>
      </c>
      <c r="C1426" s="238"/>
      <c r="D1426" s="238"/>
      <c r="E1426" s="238"/>
      <c r="F1426" s="238"/>
      <c r="G1426" s="238"/>
      <c r="H1426" s="238"/>
      <c r="I1426" s="238"/>
    </row>
    <row r="1427" spans="1:9" x14ac:dyDescent="0.25">
      <c r="A1427" s="233" t="s">
        <v>12</v>
      </c>
      <c r="B1427" s="233"/>
      <c r="C1427" s="233"/>
      <c r="D1427" s="233"/>
      <c r="E1427" s="233"/>
      <c r="F1427" s="233"/>
      <c r="G1427" s="141">
        <v>0</v>
      </c>
      <c r="H1427" s="236"/>
      <c r="I1427" s="236"/>
    </row>
    <row r="1428" spans="1:9" x14ac:dyDescent="0.25">
      <c r="A1428" s="233" t="s">
        <v>302</v>
      </c>
      <c r="B1428" s="233"/>
      <c r="C1428" s="233"/>
      <c r="D1428" s="133">
        <v>34604911.109999999</v>
      </c>
      <c r="E1428" s="133">
        <v>4559000</v>
      </c>
      <c r="F1428" s="133">
        <v>83000000</v>
      </c>
      <c r="G1428" s="133">
        <v>50000000</v>
      </c>
      <c r="H1428" s="236"/>
      <c r="I1428" s="236"/>
    </row>
    <row r="1429" spans="1:9" x14ac:dyDescent="0.25">
      <c r="A1429" s="127">
        <v>56</v>
      </c>
      <c r="B1429" s="237" t="s">
        <v>1363</v>
      </c>
      <c r="C1429" s="237"/>
      <c r="D1429" s="237"/>
      <c r="E1429" s="237"/>
      <c r="F1429" s="237"/>
      <c r="G1429" s="237"/>
      <c r="H1429" s="237"/>
      <c r="I1429" s="237"/>
    </row>
    <row r="1430" spans="1:9" x14ac:dyDescent="0.25">
      <c r="A1430" s="128"/>
      <c r="B1430" s="238" t="s">
        <v>261</v>
      </c>
      <c r="C1430" s="238"/>
      <c r="D1430" s="238"/>
      <c r="E1430" s="238"/>
      <c r="F1430" s="238"/>
      <c r="G1430" s="238"/>
      <c r="H1430" s="238"/>
      <c r="I1430" s="238"/>
    </row>
    <row r="1431" spans="1:9" x14ac:dyDescent="0.25">
      <c r="A1431" s="129"/>
      <c r="B1431" s="130">
        <v>46</v>
      </c>
      <c r="C1431" s="131" t="s">
        <v>1321</v>
      </c>
      <c r="D1431" s="133">
        <v>103288473.93000001</v>
      </c>
      <c r="E1431" s="133">
        <v>10000000</v>
      </c>
      <c r="F1431" s="133">
        <v>1081000000</v>
      </c>
      <c r="G1431" s="133">
        <v>200000000</v>
      </c>
      <c r="H1431" s="237"/>
      <c r="I1431" s="237"/>
    </row>
    <row r="1432" spans="1:9" x14ac:dyDescent="0.25">
      <c r="A1432" s="134">
        <v>1</v>
      </c>
      <c r="B1432" s="135">
        <v>2060000460103</v>
      </c>
      <c r="C1432" s="136" t="s">
        <v>1364</v>
      </c>
      <c r="D1432" s="138">
        <v>4590385.97</v>
      </c>
      <c r="E1432" s="137">
        <v>0</v>
      </c>
      <c r="F1432" s="138">
        <v>10000000</v>
      </c>
      <c r="G1432" s="138">
        <v>10000000</v>
      </c>
      <c r="H1432" s="134" t="s">
        <v>258</v>
      </c>
      <c r="I1432" s="134"/>
    </row>
    <row r="1433" spans="1:9" ht="37.799999999999997" x14ac:dyDescent="0.25">
      <c r="A1433" s="134">
        <v>2</v>
      </c>
      <c r="B1433" s="135">
        <v>2060000460104</v>
      </c>
      <c r="C1433" s="136" t="s">
        <v>1365</v>
      </c>
      <c r="D1433" s="137">
        <v>0</v>
      </c>
      <c r="E1433" s="138">
        <v>5000000</v>
      </c>
      <c r="F1433" s="138">
        <v>5000000</v>
      </c>
      <c r="G1433" s="138">
        <v>5000000</v>
      </c>
      <c r="H1433" s="134" t="s">
        <v>258</v>
      </c>
      <c r="I1433" s="134"/>
    </row>
    <row r="1434" spans="1:9" ht="25.2" x14ac:dyDescent="0.25">
      <c r="A1434" s="134">
        <v>3</v>
      </c>
      <c r="B1434" s="135">
        <v>2060000460105</v>
      </c>
      <c r="C1434" s="136" t="s">
        <v>1366</v>
      </c>
      <c r="D1434" s="137">
        <v>0</v>
      </c>
      <c r="E1434" s="137">
        <v>0</v>
      </c>
      <c r="F1434" s="138">
        <v>5000000</v>
      </c>
      <c r="G1434" s="137">
        <v>0</v>
      </c>
      <c r="H1434" s="134" t="s">
        <v>258</v>
      </c>
      <c r="I1434" s="134"/>
    </row>
    <row r="1435" spans="1:9" x14ac:dyDescent="0.25">
      <c r="A1435" s="134">
        <v>4</v>
      </c>
      <c r="B1435" s="135">
        <v>2060000460106</v>
      </c>
      <c r="C1435" s="136" t="s">
        <v>1367</v>
      </c>
      <c r="D1435" s="138">
        <v>91198087.959999993</v>
      </c>
      <c r="E1435" s="137">
        <v>0</v>
      </c>
      <c r="F1435" s="138">
        <v>40000000</v>
      </c>
      <c r="G1435" s="138">
        <v>26000000</v>
      </c>
      <c r="H1435" s="134" t="s">
        <v>258</v>
      </c>
      <c r="I1435" s="134"/>
    </row>
    <row r="1436" spans="1:9" x14ac:dyDescent="0.25">
      <c r="A1436" s="134">
        <v>5</v>
      </c>
      <c r="B1436" s="135">
        <v>2060000460107</v>
      </c>
      <c r="C1436" s="136" t="s">
        <v>1368</v>
      </c>
      <c r="D1436" s="138">
        <v>7500000</v>
      </c>
      <c r="E1436" s="137">
        <v>0</v>
      </c>
      <c r="F1436" s="138">
        <v>10000000</v>
      </c>
      <c r="G1436" s="138">
        <v>7000000</v>
      </c>
      <c r="H1436" s="134" t="s">
        <v>258</v>
      </c>
      <c r="I1436" s="134"/>
    </row>
    <row r="1437" spans="1:9" x14ac:dyDescent="0.25">
      <c r="A1437" s="134">
        <v>6</v>
      </c>
      <c r="B1437" s="135">
        <v>2060000460101</v>
      </c>
      <c r="C1437" s="136" t="s">
        <v>1369</v>
      </c>
      <c r="D1437" s="137">
        <v>0</v>
      </c>
      <c r="E1437" s="138">
        <v>5000000</v>
      </c>
      <c r="F1437" s="138">
        <v>5000000</v>
      </c>
      <c r="G1437" s="138">
        <v>2000000</v>
      </c>
      <c r="H1437" s="139" t="s">
        <v>583</v>
      </c>
      <c r="I1437" s="134" t="s">
        <v>265</v>
      </c>
    </row>
    <row r="1438" spans="1:9" x14ac:dyDescent="0.25">
      <c r="A1438" s="134">
        <v>7</v>
      </c>
      <c r="B1438" s="135">
        <v>2060000460102</v>
      </c>
      <c r="C1438" s="136" t="s">
        <v>1370</v>
      </c>
      <c r="D1438" s="137">
        <v>0</v>
      </c>
      <c r="E1438" s="137">
        <v>0</v>
      </c>
      <c r="F1438" s="137">
        <v>0</v>
      </c>
      <c r="G1438" s="137">
        <v>0</v>
      </c>
      <c r="H1438" s="139" t="s">
        <v>583</v>
      </c>
      <c r="I1438" s="134" t="s">
        <v>265</v>
      </c>
    </row>
    <row r="1439" spans="1:9" x14ac:dyDescent="0.25">
      <c r="A1439" s="134">
        <v>8</v>
      </c>
      <c r="B1439" s="135">
        <v>2060000460118</v>
      </c>
      <c r="C1439" s="136" t="s">
        <v>1371</v>
      </c>
      <c r="D1439" s="137">
        <v>0</v>
      </c>
      <c r="E1439" s="137">
        <v>0</v>
      </c>
      <c r="F1439" s="138">
        <v>1000000000</v>
      </c>
      <c r="G1439" s="138">
        <v>150000000</v>
      </c>
      <c r="H1439" s="139" t="s">
        <v>583</v>
      </c>
      <c r="I1439" s="134" t="s">
        <v>265</v>
      </c>
    </row>
    <row r="1440" spans="1:9" ht="25.2" x14ac:dyDescent="0.25">
      <c r="A1440" s="134">
        <v>9</v>
      </c>
      <c r="B1440" s="135">
        <v>2060000460125</v>
      </c>
      <c r="C1440" s="136" t="s">
        <v>1372</v>
      </c>
      <c r="D1440" s="137">
        <v>0</v>
      </c>
      <c r="E1440" s="137">
        <v>0</v>
      </c>
      <c r="F1440" s="138">
        <v>3000000</v>
      </c>
      <c r="G1440" s="137">
        <v>0</v>
      </c>
      <c r="H1440" s="139" t="s">
        <v>583</v>
      </c>
      <c r="I1440" s="134" t="s">
        <v>265</v>
      </c>
    </row>
    <row r="1441" spans="1:9" ht="63" x14ac:dyDescent="0.25">
      <c r="A1441" s="134">
        <v>10</v>
      </c>
      <c r="B1441" s="135">
        <v>2060000460126</v>
      </c>
      <c r="C1441" s="136" t="s">
        <v>1373</v>
      </c>
      <c r="D1441" s="137">
        <v>0</v>
      </c>
      <c r="E1441" s="137">
        <v>0</v>
      </c>
      <c r="F1441" s="138">
        <v>3000000</v>
      </c>
      <c r="G1441" s="137">
        <v>0</v>
      </c>
      <c r="H1441" s="139" t="s">
        <v>583</v>
      </c>
      <c r="I1441" s="134" t="s">
        <v>265</v>
      </c>
    </row>
    <row r="1442" spans="1:9" x14ac:dyDescent="0.25">
      <c r="A1442" s="129"/>
      <c r="B1442" s="130">
        <v>47</v>
      </c>
      <c r="C1442" s="131" t="s">
        <v>1374</v>
      </c>
      <c r="D1442" s="133">
        <v>5000000</v>
      </c>
      <c r="E1442" s="133">
        <v>3000000</v>
      </c>
      <c r="F1442" s="133">
        <v>465000000</v>
      </c>
      <c r="G1442" s="133">
        <v>134000000</v>
      </c>
      <c r="H1442" s="237"/>
      <c r="I1442" s="237"/>
    </row>
    <row r="1443" spans="1:9" x14ac:dyDescent="0.25">
      <c r="A1443" s="134">
        <v>11</v>
      </c>
      <c r="B1443" s="135">
        <v>2130000470101</v>
      </c>
      <c r="C1443" s="136" t="s">
        <v>1375</v>
      </c>
      <c r="D1443" s="137">
        <v>0</v>
      </c>
      <c r="E1443" s="137">
        <v>0</v>
      </c>
      <c r="F1443" s="138">
        <v>450000000</v>
      </c>
      <c r="G1443" s="138">
        <v>100000000</v>
      </c>
      <c r="H1443" s="139" t="s">
        <v>583</v>
      </c>
      <c r="I1443" s="134" t="s">
        <v>265</v>
      </c>
    </row>
    <row r="1444" spans="1:9" x14ac:dyDescent="0.25">
      <c r="A1444" s="134">
        <v>12</v>
      </c>
      <c r="B1444" s="135">
        <v>2130000470102</v>
      </c>
      <c r="C1444" s="136" t="s">
        <v>1376</v>
      </c>
      <c r="D1444" s="138">
        <v>5000000</v>
      </c>
      <c r="E1444" s="137">
        <v>0</v>
      </c>
      <c r="F1444" s="138">
        <v>5000000</v>
      </c>
      <c r="G1444" s="138">
        <v>2000000</v>
      </c>
      <c r="H1444" s="139" t="s">
        <v>583</v>
      </c>
      <c r="I1444" s="134" t="s">
        <v>265</v>
      </c>
    </row>
    <row r="1445" spans="1:9" ht="25.2" x14ac:dyDescent="0.25">
      <c r="A1445" s="134">
        <v>13</v>
      </c>
      <c r="B1445" s="135">
        <v>2130000470105</v>
      </c>
      <c r="C1445" s="136" t="s">
        <v>1377</v>
      </c>
      <c r="D1445" s="137">
        <v>0</v>
      </c>
      <c r="E1445" s="138">
        <v>3000000</v>
      </c>
      <c r="F1445" s="138">
        <v>5000000</v>
      </c>
      <c r="G1445" s="138">
        <v>5000000</v>
      </c>
      <c r="H1445" s="139" t="s">
        <v>583</v>
      </c>
      <c r="I1445" s="134" t="s">
        <v>265</v>
      </c>
    </row>
    <row r="1446" spans="1:9" x14ac:dyDescent="0.25">
      <c r="A1446" s="134">
        <v>14</v>
      </c>
      <c r="B1446" s="135">
        <v>2130000470107</v>
      </c>
      <c r="C1446" s="136" t="s">
        <v>1378</v>
      </c>
      <c r="D1446" s="137">
        <v>0</v>
      </c>
      <c r="E1446" s="137">
        <v>0</v>
      </c>
      <c r="F1446" s="137">
        <v>0</v>
      </c>
      <c r="G1446" s="137">
        <v>0</v>
      </c>
      <c r="H1446" s="139" t="s">
        <v>583</v>
      </c>
      <c r="I1446" s="134" t="s">
        <v>265</v>
      </c>
    </row>
    <row r="1447" spans="1:9" ht="25.2" x14ac:dyDescent="0.25">
      <c r="A1447" s="134">
        <v>15</v>
      </c>
      <c r="B1447" s="135">
        <v>2130000470112</v>
      </c>
      <c r="C1447" s="136" t="s">
        <v>1379</v>
      </c>
      <c r="D1447" s="137">
        <v>0</v>
      </c>
      <c r="E1447" s="137">
        <v>0</v>
      </c>
      <c r="F1447" s="138">
        <v>5000000</v>
      </c>
      <c r="G1447" s="138">
        <v>3000000</v>
      </c>
      <c r="H1447" s="139" t="s">
        <v>583</v>
      </c>
      <c r="I1447" s="134" t="s">
        <v>265</v>
      </c>
    </row>
    <row r="1448" spans="1:9" x14ac:dyDescent="0.25">
      <c r="A1448" s="134">
        <v>16</v>
      </c>
      <c r="B1448" s="135">
        <v>2130000470118</v>
      </c>
      <c r="C1448" s="136" t="s">
        <v>1380</v>
      </c>
      <c r="D1448" s="137">
        <v>0</v>
      </c>
      <c r="E1448" s="137">
        <v>0</v>
      </c>
      <c r="F1448" s="137">
        <v>0</v>
      </c>
      <c r="G1448" s="138">
        <v>24000000</v>
      </c>
      <c r="H1448" s="139" t="s">
        <v>583</v>
      </c>
      <c r="I1448" s="134" t="s">
        <v>265</v>
      </c>
    </row>
    <row r="1449" spans="1:9" x14ac:dyDescent="0.25">
      <c r="A1449" s="233" t="s">
        <v>12</v>
      </c>
      <c r="B1449" s="233"/>
      <c r="C1449" s="233"/>
      <c r="D1449" s="140">
        <v>108288473.93000001</v>
      </c>
      <c r="E1449" s="140">
        <v>13000000</v>
      </c>
      <c r="F1449" s="140">
        <v>1546000000</v>
      </c>
      <c r="G1449" s="140">
        <v>334000000</v>
      </c>
      <c r="H1449" s="240"/>
      <c r="I1449" s="240"/>
    </row>
    <row r="1450" spans="1:9" x14ac:dyDescent="0.25">
      <c r="A1450" s="128"/>
      <c r="B1450" s="238" t="s">
        <v>301</v>
      </c>
      <c r="C1450" s="238"/>
      <c r="D1450" s="238"/>
      <c r="E1450" s="238"/>
      <c r="F1450" s="238"/>
      <c r="G1450" s="238"/>
      <c r="H1450" s="238"/>
      <c r="I1450" s="238"/>
    </row>
    <row r="1451" spans="1:9" x14ac:dyDescent="0.25">
      <c r="A1451" s="233" t="s">
        <v>12</v>
      </c>
      <c r="B1451" s="233"/>
      <c r="C1451" s="233"/>
      <c r="D1451" s="233"/>
      <c r="E1451" s="233"/>
      <c r="F1451" s="233"/>
      <c r="G1451" s="141">
        <v>0</v>
      </c>
      <c r="H1451" s="236"/>
      <c r="I1451" s="236"/>
    </row>
    <row r="1452" spans="1:9" x14ac:dyDescent="0.25">
      <c r="A1452" s="233" t="s">
        <v>302</v>
      </c>
      <c r="B1452" s="233"/>
      <c r="C1452" s="233"/>
      <c r="D1452" s="133">
        <v>108288473.93000001</v>
      </c>
      <c r="E1452" s="133">
        <v>13000000</v>
      </c>
      <c r="F1452" s="133">
        <v>1546000000</v>
      </c>
      <c r="G1452" s="133">
        <v>334000000</v>
      </c>
      <c r="H1452" s="236"/>
      <c r="I1452" s="236"/>
    </row>
    <row r="1453" spans="1:9" x14ac:dyDescent="0.25">
      <c r="A1453" s="127">
        <v>57</v>
      </c>
      <c r="B1453" s="237" t="s">
        <v>1381</v>
      </c>
      <c r="C1453" s="237"/>
      <c r="D1453" s="237"/>
      <c r="E1453" s="237"/>
      <c r="F1453" s="237"/>
      <c r="G1453" s="237"/>
      <c r="H1453" s="237"/>
      <c r="I1453" s="237"/>
    </row>
    <row r="1454" spans="1:9" x14ac:dyDescent="0.25">
      <c r="A1454" s="128"/>
      <c r="B1454" s="238" t="s">
        <v>261</v>
      </c>
      <c r="C1454" s="238"/>
      <c r="D1454" s="238"/>
      <c r="E1454" s="238"/>
      <c r="F1454" s="238"/>
      <c r="G1454" s="238"/>
      <c r="H1454" s="238"/>
      <c r="I1454" s="238"/>
    </row>
    <row r="1455" spans="1:9" x14ac:dyDescent="0.25">
      <c r="A1455" s="129"/>
      <c r="B1455" s="130">
        <v>87</v>
      </c>
      <c r="C1455" s="131" t="s">
        <v>304</v>
      </c>
      <c r="D1455" s="132">
        <v>0</v>
      </c>
      <c r="E1455" s="132">
        <v>0</v>
      </c>
      <c r="F1455" s="133">
        <v>3000000</v>
      </c>
      <c r="G1455" s="133">
        <v>3000000</v>
      </c>
      <c r="H1455" s="237"/>
      <c r="I1455" s="237"/>
    </row>
    <row r="1456" spans="1:9" x14ac:dyDescent="0.25">
      <c r="A1456" s="134">
        <v>1</v>
      </c>
      <c r="B1456" s="135">
        <v>2060000870102</v>
      </c>
      <c r="C1456" s="136" t="s">
        <v>349</v>
      </c>
      <c r="D1456" s="137">
        <v>0</v>
      </c>
      <c r="E1456" s="137">
        <v>0</v>
      </c>
      <c r="F1456" s="137">
        <v>0</v>
      </c>
      <c r="G1456" s="137">
        <v>0</v>
      </c>
      <c r="H1456" s="134" t="s">
        <v>258</v>
      </c>
      <c r="I1456" s="134"/>
    </row>
    <row r="1457" spans="1:9" x14ac:dyDescent="0.25">
      <c r="A1457" s="134">
        <v>2</v>
      </c>
      <c r="B1457" s="135">
        <v>2060000870101</v>
      </c>
      <c r="C1457" s="136" t="s">
        <v>648</v>
      </c>
      <c r="D1457" s="137">
        <v>0</v>
      </c>
      <c r="E1457" s="137">
        <v>0</v>
      </c>
      <c r="F1457" s="138">
        <v>2000000</v>
      </c>
      <c r="G1457" s="138">
        <v>2000000</v>
      </c>
      <c r="H1457" s="139" t="s">
        <v>583</v>
      </c>
      <c r="I1457" s="134" t="s">
        <v>265</v>
      </c>
    </row>
    <row r="1458" spans="1:9" x14ac:dyDescent="0.25">
      <c r="A1458" s="134">
        <v>3</v>
      </c>
      <c r="B1458" s="135">
        <v>2060000870106</v>
      </c>
      <c r="C1458" s="136" t="s">
        <v>1382</v>
      </c>
      <c r="D1458" s="137">
        <v>0</v>
      </c>
      <c r="E1458" s="137">
        <v>0</v>
      </c>
      <c r="F1458" s="138">
        <v>1000000</v>
      </c>
      <c r="G1458" s="138">
        <v>1000000</v>
      </c>
      <c r="H1458" s="139" t="s">
        <v>583</v>
      </c>
      <c r="I1458" s="134" t="s">
        <v>265</v>
      </c>
    </row>
    <row r="1459" spans="1:9" x14ac:dyDescent="0.25">
      <c r="A1459" s="134">
        <v>4</v>
      </c>
      <c r="B1459" s="135">
        <v>2060000870105</v>
      </c>
      <c r="C1459" s="136" t="s">
        <v>1383</v>
      </c>
      <c r="D1459" s="137">
        <v>0</v>
      </c>
      <c r="E1459" s="137">
        <v>0</v>
      </c>
      <c r="F1459" s="137">
        <v>0</v>
      </c>
      <c r="G1459" s="137">
        <v>0</v>
      </c>
      <c r="H1459" s="139" t="s">
        <v>583</v>
      </c>
      <c r="I1459" s="134" t="s">
        <v>265</v>
      </c>
    </row>
    <row r="1460" spans="1:9" x14ac:dyDescent="0.25">
      <c r="A1460" s="129"/>
      <c r="B1460" s="130">
        <v>310</v>
      </c>
      <c r="C1460" s="131" t="s">
        <v>272</v>
      </c>
      <c r="D1460" s="132">
        <v>0</v>
      </c>
      <c r="E1460" s="132">
        <v>0</v>
      </c>
      <c r="F1460" s="133">
        <v>5000000</v>
      </c>
      <c r="G1460" s="133">
        <v>7000000</v>
      </c>
      <c r="H1460" s="237"/>
      <c r="I1460" s="237"/>
    </row>
    <row r="1461" spans="1:9" x14ac:dyDescent="0.25">
      <c r="A1461" s="134">
        <v>5</v>
      </c>
      <c r="B1461" s="135">
        <v>2130003100301</v>
      </c>
      <c r="C1461" s="136" t="s">
        <v>272</v>
      </c>
      <c r="D1461" s="137">
        <v>0</v>
      </c>
      <c r="E1461" s="137">
        <v>0</v>
      </c>
      <c r="F1461" s="137">
        <v>0</v>
      </c>
      <c r="G1461" s="137">
        <v>0</v>
      </c>
      <c r="H1461" s="134" t="s">
        <v>258</v>
      </c>
      <c r="I1461" s="134"/>
    </row>
    <row r="1462" spans="1:9" x14ac:dyDescent="0.25">
      <c r="A1462" s="134">
        <v>6</v>
      </c>
      <c r="B1462" s="135">
        <v>2130003100304</v>
      </c>
      <c r="C1462" s="136" t="s">
        <v>568</v>
      </c>
      <c r="D1462" s="137">
        <v>0</v>
      </c>
      <c r="E1462" s="137">
        <v>0</v>
      </c>
      <c r="F1462" s="138">
        <v>5000000</v>
      </c>
      <c r="G1462" s="138">
        <v>5000000</v>
      </c>
      <c r="H1462" s="139" t="s">
        <v>583</v>
      </c>
      <c r="I1462" s="134" t="s">
        <v>265</v>
      </c>
    </row>
    <row r="1463" spans="1:9" x14ac:dyDescent="0.25">
      <c r="A1463" s="134">
        <v>7</v>
      </c>
      <c r="B1463" s="135">
        <v>2130003100307</v>
      </c>
      <c r="C1463" s="136" t="s">
        <v>1384</v>
      </c>
      <c r="D1463" s="137">
        <v>0</v>
      </c>
      <c r="E1463" s="137">
        <v>0</v>
      </c>
      <c r="F1463" s="137">
        <v>0</v>
      </c>
      <c r="G1463" s="138">
        <v>2000000</v>
      </c>
      <c r="H1463" s="139" t="s">
        <v>583</v>
      </c>
      <c r="I1463" s="134" t="s">
        <v>265</v>
      </c>
    </row>
    <row r="1464" spans="1:9" x14ac:dyDescent="0.25">
      <c r="A1464" s="233" t="s">
        <v>12</v>
      </c>
      <c r="B1464" s="233"/>
      <c r="C1464" s="233"/>
      <c r="D1464" s="141">
        <v>0</v>
      </c>
      <c r="E1464" s="141">
        <v>0</v>
      </c>
      <c r="F1464" s="140">
        <v>8000000</v>
      </c>
      <c r="G1464" s="140">
        <v>10000000</v>
      </c>
      <c r="H1464" s="240"/>
      <c r="I1464" s="240"/>
    </row>
    <row r="1465" spans="1:9" x14ac:dyDescent="0.25">
      <c r="A1465" s="128"/>
      <c r="B1465" s="238" t="s">
        <v>301</v>
      </c>
      <c r="C1465" s="238"/>
      <c r="D1465" s="238"/>
      <c r="E1465" s="238"/>
      <c r="F1465" s="238"/>
      <c r="G1465" s="238"/>
      <c r="H1465" s="238"/>
      <c r="I1465" s="238"/>
    </row>
    <row r="1466" spans="1:9" x14ac:dyDescent="0.25">
      <c r="A1466" s="233" t="s">
        <v>12</v>
      </c>
      <c r="B1466" s="233"/>
      <c r="C1466" s="233"/>
      <c r="D1466" s="233"/>
      <c r="E1466" s="233"/>
      <c r="F1466" s="233"/>
      <c r="G1466" s="141">
        <v>0</v>
      </c>
      <c r="H1466" s="236"/>
      <c r="I1466" s="236"/>
    </row>
    <row r="1467" spans="1:9" x14ac:dyDescent="0.25">
      <c r="A1467" s="233" t="s">
        <v>302</v>
      </c>
      <c r="B1467" s="233"/>
      <c r="C1467" s="233"/>
      <c r="D1467" s="132">
        <v>0</v>
      </c>
      <c r="E1467" s="132">
        <v>0</v>
      </c>
      <c r="F1467" s="133">
        <v>8000000</v>
      </c>
      <c r="G1467" s="133">
        <v>10000000</v>
      </c>
      <c r="H1467" s="236"/>
      <c r="I1467" s="236"/>
    </row>
    <row r="1468" spans="1:9" x14ac:dyDescent="0.25">
      <c r="A1468" s="127">
        <v>58</v>
      </c>
      <c r="B1468" s="237" t="s">
        <v>1385</v>
      </c>
      <c r="C1468" s="237"/>
      <c r="D1468" s="237"/>
      <c r="E1468" s="237"/>
      <c r="F1468" s="237"/>
      <c r="G1468" s="237"/>
      <c r="H1468" s="237"/>
      <c r="I1468" s="237"/>
    </row>
    <row r="1469" spans="1:9" x14ac:dyDescent="0.25">
      <c r="A1469" s="128"/>
      <c r="B1469" s="238" t="s">
        <v>261</v>
      </c>
      <c r="C1469" s="238"/>
      <c r="D1469" s="238"/>
      <c r="E1469" s="238"/>
      <c r="F1469" s="238"/>
      <c r="G1469" s="238"/>
      <c r="H1469" s="238"/>
      <c r="I1469" s="238"/>
    </row>
    <row r="1470" spans="1:9" x14ac:dyDescent="0.25">
      <c r="A1470" s="129"/>
      <c r="B1470" s="130">
        <v>149</v>
      </c>
      <c r="C1470" s="131" t="s">
        <v>1386</v>
      </c>
      <c r="D1470" s="133">
        <v>17813612.09</v>
      </c>
      <c r="E1470" s="132">
        <v>0</v>
      </c>
      <c r="F1470" s="133">
        <v>15000000</v>
      </c>
      <c r="G1470" s="133">
        <v>15000000</v>
      </c>
      <c r="H1470" s="237"/>
      <c r="I1470" s="237"/>
    </row>
    <row r="1471" spans="1:9" x14ac:dyDescent="0.25">
      <c r="A1471" s="134">
        <v>1</v>
      </c>
      <c r="B1471" s="135">
        <v>4020001490101</v>
      </c>
      <c r="C1471" s="136" t="s">
        <v>1386</v>
      </c>
      <c r="D1471" s="138">
        <v>17813612.09</v>
      </c>
      <c r="E1471" s="137">
        <v>0</v>
      </c>
      <c r="F1471" s="138">
        <v>15000000</v>
      </c>
      <c r="G1471" s="138">
        <v>15000000</v>
      </c>
      <c r="H1471" s="139" t="s">
        <v>583</v>
      </c>
      <c r="I1471" s="134" t="s">
        <v>1387</v>
      </c>
    </row>
    <row r="1472" spans="1:9" x14ac:dyDescent="0.25">
      <c r="A1472" s="129"/>
      <c r="B1472" s="130">
        <v>313</v>
      </c>
      <c r="C1472" s="131" t="s">
        <v>272</v>
      </c>
      <c r="D1472" s="132">
        <v>0</v>
      </c>
      <c r="E1472" s="132">
        <v>0</v>
      </c>
      <c r="F1472" s="132">
        <v>0</v>
      </c>
      <c r="G1472" s="132">
        <v>0</v>
      </c>
      <c r="H1472" s="237"/>
      <c r="I1472" s="237"/>
    </row>
    <row r="1473" spans="1:9" x14ac:dyDescent="0.25">
      <c r="A1473" s="129"/>
      <c r="B1473" s="130">
        <v>314</v>
      </c>
      <c r="C1473" s="131" t="s">
        <v>659</v>
      </c>
      <c r="D1473" s="133">
        <v>21344500</v>
      </c>
      <c r="E1473" s="133">
        <v>3349955</v>
      </c>
      <c r="F1473" s="133">
        <v>24000000</v>
      </c>
      <c r="G1473" s="133">
        <v>29000000</v>
      </c>
      <c r="H1473" s="237"/>
      <c r="I1473" s="237"/>
    </row>
    <row r="1474" spans="1:9" x14ac:dyDescent="0.25">
      <c r="A1474" s="134">
        <v>2</v>
      </c>
      <c r="B1474" s="135">
        <v>3050003140101</v>
      </c>
      <c r="C1474" s="136" t="s">
        <v>1388</v>
      </c>
      <c r="D1474" s="138">
        <v>3750000</v>
      </c>
      <c r="E1474" s="138">
        <v>306205</v>
      </c>
      <c r="F1474" s="138">
        <v>11000000</v>
      </c>
      <c r="G1474" s="138">
        <v>11000000</v>
      </c>
      <c r="H1474" s="134" t="s">
        <v>258</v>
      </c>
      <c r="I1474" s="134"/>
    </row>
    <row r="1475" spans="1:9" x14ac:dyDescent="0.25">
      <c r="A1475" s="134">
        <v>3</v>
      </c>
      <c r="B1475" s="135">
        <v>3050003140102</v>
      </c>
      <c r="C1475" s="136" t="s">
        <v>1389</v>
      </c>
      <c r="D1475" s="138">
        <v>3000000</v>
      </c>
      <c r="E1475" s="137">
        <v>0</v>
      </c>
      <c r="F1475" s="138">
        <v>3000000</v>
      </c>
      <c r="G1475" s="138">
        <v>3000000</v>
      </c>
      <c r="H1475" s="134" t="s">
        <v>258</v>
      </c>
      <c r="I1475" s="134"/>
    </row>
    <row r="1476" spans="1:9" ht="25.2" x14ac:dyDescent="0.25">
      <c r="A1476" s="134">
        <v>4</v>
      </c>
      <c r="B1476" s="135">
        <v>3050003140103</v>
      </c>
      <c r="C1476" s="136" t="s">
        <v>1390</v>
      </c>
      <c r="D1476" s="138">
        <v>4700000</v>
      </c>
      <c r="E1476" s="138">
        <v>1243750</v>
      </c>
      <c r="F1476" s="138">
        <v>4000000</v>
      </c>
      <c r="G1476" s="138">
        <v>4000000</v>
      </c>
      <c r="H1476" s="134" t="s">
        <v>258</v>
      </c>
      <c r="I1476" s="134"/>
    </row>
    <row r="1477" spans="1:9" x14ac:dyDescent="0.25">
      <c r="A1477" s="134">
        <v>5</v>
      </c>
      <c r="B1477" s="135">
        <v>3050003140104</v>
      </c>
      <c r="C1477" s="136" t="s">
        <v>1391</v>
      </c>
      <c r="D1477" s="137">
        <v>0</v>
      </c>
      <c r="E1477" s="137">
        <v>0</v>
      </c>
      <c r="F1477" s="138">
        <v>1000000</v>
      </c>
      <c r="G1477" s="138">
        <v>1000000</v>
      </c>
      <c r="H1477" s="134" t="s">
        <v>258</v>
      </c>
      <c r="I1477" s="134"/>
    </row>
    <row r="1478" spans="1:9" x14ac:dyDescent="0.25">
      <c r="A1478" s="134">
        <v>6</v>
      </c>
      <c r="B1478" s="135">
        <v>3050003140105</v>
      </c>
      <c r="C1478" s="136" t="s">
        <v>1392</v>
      </c>
      <c r="D1478" s="138">
        <v>9894500</v>
      </c>
      <c r="E1478" s="138">
        <v>1800000</v>
      </c>
      <c r="F1478" s="138">
        <v>5000000</v>
      </c>
      <c r="G1478" s="138">
        <v>10000000</v>
      </c>
      <c r="H1478" s="134" t="s">
        <v>258</v>
      </c>
      <c r="I1478" s="134"/>
    </row>
    <row r="1479" spans="1:9" x14ac:dyDescent="0.25">
      <c r="A1479" s="129"/>
      <c r="B1479" s="130">
        <v>316</v>
      </c>
      <c r="C1479" s="131" t="s">
        <v>349</v>
      </c>
      <c r="D1479" s="132">
        <v>0</v>
      </c>
      <c r="E1479" s="132">
        <v>0</v>
      </c>
      <c r="F1479" s="132">
        <v>0</v>
      </c>
      <c r="G1479" s="132">
        <v>0</v>
      </c>
      <c r="H1479" s="237"/>
      <c r="I1479" s="237"/>
    </row>
    <row r="1480" spans="1:9" ht="25.2" x14ac:dyDescent="0.25">
      <c r="A1480" s="134">
        <v>7</v>
      </c>
      <c r="B1480" s="135">
        <v>2060003160101</v>
      </c>
      <c r="C1480" s="136" t="s">
        <v>1393</v>
      </c>
      <c r="D1480" s="137">
        <v>0</v>
      </c>
      <c r="E1480" s="137">
        <v>0</v>
      </c>
      <c r="F1480" s="137">
        <v>0</v>
      </c>
      <c r="G1480" s="137">
        <v>0</v>
      </c>
      <c r="H1480" s="134" t="s">
        <v>258</v>
      </c>
      <c r="I1480" s="134"/>
    </row>
    <row r="1481" spans="1:9" x14ac:dyDescent="0.25">
      <c r="A1481" s="129"/>
      <c r="B1481" s="130">
        <v>317</v>
      </c>
      <c r="C1481" s="131" t="s">
        <v>290</v>
      </c>
      <c r="D1481" s="133">
        <v>1945000</v>
      </c>
      <c r="E1481" s="133">
        <v>995000</v>
      </c>
      <c r="F1481" s="133">
        <v>1000000</v>
      </c>
      <c r="G1481" s="133">
        <v>1000000</v>
      </c>
      <c r="H1481" s="237"/>
      <c r="I1481" s="237"/>
    </row>
    <row r="1482" spans="1:9" x14ac:dyDescent="0.25">
      <c r="A1482" s="134">
        <v>8</v>
      </c>
      <c r="B1482" s="135">
        <v>2130003170301</v>
      </c>
      <c r="C1482" s="136" t="s">
        <v>1394</v>
      </c>
      <c r="D1482" s="137">
        <v>0</v>
      </c>
      <c r="E1482" s="137">
        <v>0</v>
      </c>
      <c r="F1482" s="137">
        <v>0</v>
      </c>
      <c r="G1482" s="137">
        <v>0</v>
      </c>
      <c r="H1482" s="134" t="s">
        <v>258</v>
      </c>
      <c r="I1482" s="134"/>
    </row>
    <row r="1483" spans="1:9" x14ac:dyDescent="0.25">
      <c r="A1483" s="134">
        <v>9</v>
      </c>
      <c r="B1483" s="135">
        <v>2130003170302</v>
      </c>
      <c r="C1483" s="136" t="s">
        <v>1395</v>
      </c>
      <c r="D1483" s="138">
        <v>995000</v>
      </c>
      <c r="E1483" s="138">
        <v>995000</v>
      </c>
      <c r="F1483" s="138">
        <v>1000000</v>
      </c>
      <c r="G1483" s="138">
        <v>1000000</v>
      </c>
      <c r="H1483" s="134" t="s">
        <v>258</v>
      </c>
      <c r="I1483" s="134"/>
    </row>
    <row r="1484" spans="1:9" x14ac:dyDescent="0.25">
      <c r="A1484" s="134">
        <v>10</v>
      </c>
      <c r="B1484" s="135">
        <v>2130003170303</v>
      </c>
      <c r="C1484" s="136" t="s">
        <v>290</v>
      </c>
      <c r="D1484" s="138">
        <v>950000</v>
      </c>
      <c r="E1484" s="137">
        <v>0</v>
      </c>
      <c r="F1484" s="137">
        <v>0</v>
      </c>
      <c r="G1484" s="137">
        <v>0</v>
      </c>
      <c r="H1484" s="134" t="s">
        <v>258</v>
      </c>
      <c r="I1484" s="134"/>
    </row>
    <row r="1485" spans="1:9" x14ac:dyDescent="0.25">
      <c r="A1485" s="129"/>
      <c r="B1485" s="130">
        <v>318</v>
      </c>
      <c r="C1485" s="131" t="s">
        <v>1396</v>
      </c>
      <c r="D1485" s="133">
        <v>28000000</v>
      </c>
      <c r="E1485" s="133">
        <v>3000000</v>
      </c>
      <c r="F1485" s="133">
        <v>1000000000</v>
      </c>
      <c r="G1485" s="133">
        <v>420000000</v>
      </c>
      <c r="H1485" s="237"/>
      <c r="I1485" s="237"/>
    </row>
    <row r="1486" spans="1:9" x14ac:dyDescent="0.25">
      <c r="A1486" s="134">
        <v>11</v>
      </c>
      <c r="B1486" s="135">
        <v>5130003180201</v>
      </c>
      <c r="C1486" s="136" t="s">
        <v>1396</v>
      </c>
      <c r="D1486" s="138">
        <v>28000000</v>
      </c>
      <c r="E1486" s="138">
        <v>3000000</v>
      </c>
      <c r="F1486" s="138">
        <v>1000000000</v>
      </c>
      <c r="G1486" s="138">
        <v>420000000</v>
      </c>
      <c r="H1486" s="134" t="s">
        <v>258</v>
      </c>
      <c r="I1486" s="134"/>
    </row>
    <row r="1487" spans="1:9" x14ac:dyDescent="0.25">
      <c r="A1487" s="129"/>
      <c r="B1487" s="130">
        <v>320</v>
      </c>
      <c r="C1487" s="131" t="s">
        <v>1397</v>
      </c>
      <c r="D1487" s="133">
        <v>11499250</v>
      </c>
      <c r="E1487" s="133">
        <v>13230666.67</v>
      </c>
      <c r="F1487" s="133">
        <v>35000000</v>
      </c>
      <c r="G1487" s="133">
        <v>37000000</v>
      </c>
      <c r="H1487" s="237"/>
      <c r="I1487" s="237"/>
    </row>
    <row r="1488" spans="1:9" x14ac:dyDescent="0.25">
      <c r="A1488" s="134">
        <v>12</v>
      </c>
      <c r="B1488" s="135">
        <v>5130003200201</v>
      </c>
      <c r="C1488" s="136" t="s">
        <v>1398</v>
      </c>
      <c r="D1488" s="137">
        <v>0</v>
      </c>
      <c r="E1488" s="137">
        <v>0</v>
      </c>
      <c r="F1488" s="137">
        <v>0</v>
      </c>
      <c r="G1488" s="138">
        <v>2000000</v>
      </c>
      <c r="H1488" s="134" t="s">
        <v>258</v>
      </c>
      <c r="I1488" s="134"/>
    </row>
    <row r="1489" spans="1:9" x14ac:dyDescent="0.25">
      <c r="A1489" s="134">
        <v>13</v>
      </c>
      <c r="B1489" s="135">
        <v>5130003200202</v>
      </c>
      <c r="C1489" s="136" t="s">
        <v>2459</v>
      </c>
      <c r="D1489" s="138">
        <v>400000</v>
      </c>
      <c r="E1489" s="137">
        <v>0</v>
      </c>
      <c r="F1489" s="138">
        <v>3000000</v>
      </c>
      <c r="G1489" s="138">
        <v>3000000</v>
      </c>
      <c r="H1489" s="134" t="s">
        <v>258</v>
      </c>
      <c r="I1489" s="134"/>
    </row>
    <row r="1490" spans="1:9" x14ac:dyDescent="0.25">
      <c r="A1490" s="134">
        <v>14</v>
      </c>
      <c r="B1490" s="135">
        <v>5130003200203</v>
      </c>
      <c r="C1490" s="136" t="s">
        <v>1399</v>
      </c>
      <c r="D1490" s="137">
        <v>0</v>
      </c>
      <c r="E1490" s="138">
        <v>5000000</v>
      </c>
      <c r="F1490" s="138">
        <v>10000000</v>
      </c>
      <c r="G1490" s="138">
        <v>10000000</v>
      </c>
      <c r="H1490" s="134" t="s">
        <v>258</v>
      </c>
      <c r="I1490" s="134"/>
    </row>
    <row r="1491" spans="1:9" x14ac:dyDescent="0.25">
      <c r="A1491" s="134">
        <v>15</v>
      </c>
      <c r="B1491" s="135">
        <v>5130003200204</v>
      </c>
      <c r="C1491" s="136" t="s">
        <v>1400</v>
      </c>
      <c r="D1491" s="137">
        <v>0</v>
      </c>
      <c r="E1491" s="137">
        <v>0</v>
      </c>
      <c r="F1491" s="137">
        <v>0</v>
      </c>
      <c r="G1491" s="137">
        <v>0</v>
      </c>
      <c r="H1491" s="134" t="s">
        <v>258</v>
      </c>
      <c r="I1491" s="134"/>
    </row>
    <row r="1492" spans="1:9" ht="25.2" x14ac:dyDescent="0.25">
      <c r="A1492" s="134">
        <v>16</v>
      </c>
      <c r="B1492" s="135">
        <v>5130003200206</v>
      </c>
      <c r="C1492" s="136" t="s">
        <v>1401</v>
      </c>
      <c r="D1492" s="138">
        <v>8936000</v>
      </c>
      <c r="E1492" s="138">
        <v>6216666.6699999999</v>
      </c>
      <c r="F1492" s="138">
        <v>18000000</v>
      </c>
      <c r="G1492" s="138">
        <v>18000000</v>
      </c>
      <c r="H1492" s="134" t="s">
        <v>258</v>
      </c>
      <c r="I1492" s="134"/>
    </row>
    <row r="1493" spans="1:9" x14ac:dyDescent="0.25">
      <c r="A1493" s="134">
        <v>17</v>
      </c>
      <c r="B1493" s="135">
        <v>5130003200205</v>
      </c>
      <c r="C1493" s="136" t="s">
        <v>1402</v>
      </c>
      <c r="D1493" s="138">
        <v>2163250</v>
      </c>
      <c r="E1493" s="138">
        <v>2014000</v>
      </c>
      <c r="F1493" s="138">
        <v>4000000</v>
      </c>
      <c r="G1493" s="138">
        <v>4000000</v>
      </c>
      <c r="H1493" s="134" t="s">
        <v>258</v>
      </c>
      <c r="I1493" s="134"/>
    </row>
    <row r="1494" spans="1:9" x14ac:dyDescent="0.25">
      <c r="A1494" s="134">
        <v>18</v>
      </c>
      <c r="B1494" s="135">
        <v>5130003200221</v>
      </c>
      <c r="C1494" s="136" t="s">
        <v>1403</v>
      </c>
      <c r="D1494" s="137">
        <v>0</v>
      </c>
      <c r="E1494" s="137">
        <v>0</v>
      </c>
      <c r="F1494" s="137">
        <v>0</v>
      </c>
      <c r="G1494" s="137">
        <v>0</v>
      </c>
      <c r="H1494" s="139" t="s">
        <v>583</v>
      </c>
      <c r="I1494" s="134" t="s">
        <v>265</v>
      </c>
    </row>
    <row r="1495" spans="1:9" x14ac:dyDescent="0.25">
      <c r="A1495" s="129"/>
      <c r="B1495" s="130">
        <v>456</v>
      </c>
      <c r="C1495" s="131" t="s">
        <v>568</v>
      </c>
      <c r="D1495" s="132">
        <v>0</v>
      </c>
      <c r="E1495" s="132">
        <v>0</v>
      </c>
      <c r="F1495" s="132">
        <v>0</v>
      </c>
      <c r="G1495" s="132">
        <v>0</v>
      </c>
      <c r="H1495" s="237"/>
      <c r="I1495" s="237"/>
    </row>
    <row r="1496" spans="1:9" x14ac:dyDescent="0.25">
      <c r="A1496" s="134">
        <v>19</v>
      </c>
      <c r="B1496" s="135">
        <v>2130004560401</v>
      </c>
      <c r="C1496" s="136" t="s">
        <v>1404</v>
      </c>
      <c r="D1496" s="137">
        <v>0</v>
      </c>
      <c r="E1496" s="137">
        <v>0</v>
      </c>
      <c r="F1496" s="137">
        <v>0</v>
      </c>
      <c r="G1496" s="137">
        <v>0</v>
      </c>
      <c r="H1496" s="139" t="s">
        <v>583</v>
      </c>
      <c r="I1496" s="134" t="s">
        <v>265</v>
      </c>
    </row>
    <row r="1497" spans="1:9" x14ac:dyDescent="0.25">
      <c r="A1497" s="233" t="s">
        <v>12</v>
      </c>
      <c r="B1497" s="233"/>
      <c r="C1497" s="233"/>
      <c r="D1497" s="140">
        <v>80602362.090000004</v>
      </c>
      <c r="E1497" s="140">
        <v>20575621.670000002</v>
      </c>
      <c r="F1497" s="140">
        <v>1075000000</v>
      </c>
      <c r="G1497" s="140">
        <v>502000000</v>
      </c>
      <c r="H1497" s="240"/>
      <c r="I1497" s="240"/>
    </row>
    <row r="1498" spans="1:9" x14ac:dyDescent="0.25">
      <c r="A1498" s="128"/>
      <c r="B1498" s="238" t="s">
        <v>301</v>
      </c>
      <c r="C1498" s="238"/>
      <c r="D1498" s="238"/>
      <c r="E1498" s="238"/>
      <c r="F1498" s="238"/>
      <c r="G1498" s="238"/>
      <c r="H1498" s="238"/>
      <c r="I1498" s="238"/>
    </row>
    <row r="1499" spans="1:9" x14ac:dyDescent="0.25">
      <c r="A1499" s="233" t="s">
        <v>12</v>
      </c>
      <c r="B1499" s="233"/>
      <c r="C1499" s="233"/>
      <c r="D1499" s="233"/>
      <c r="E1499" s="233"/>
      <c r="F1499" s="233"/>
      <c r="G1499" s="141">
        <v>0</v>
      </c>
      <c r="H1499" s="236"/>
      <c r="I1499" s="236"/>
    </row>
    <row r="1500" spans="1:9" x14ac:dyDescent="0.25">
      <c r="A1500" s="233" t="s">
        <v>302</v>
      </c>
      <c r="B1500" s="233"/>
      <c r="C1500" s="233"/>
      <c r="D1500" s="133">
        <v>80602362.090000004</v>
      </c>
      <c r="E1500" s="133">
        <v>20575621.670000002</v>
      </c>
      <c r="F1500" s="133">
        <v>1075000000</v>
      </c>
      <c r="G1500" s="133">
        <v>502000000</v>
      </c>
      <c r="H1500" s="236"/>
      <c r="I1500" s="236"/>
    </row>
    <row r="1501" spans="1:9" x14ac:dyDescent="0.25">
      <c r="A1501" s="127">
        <v>59</v>
      </c>
      <c r="B1501" s="237" t="s">
        <v>1405</v>
      </c>
      <c r="C1501" s="237"/>
      <c r="D1501" s="237"/>
      <c r="E1501" s="237"/>
      <c r="F1501" s="237"/>
      <c r="G1501" s="237"/>
      <c r="H1501" s="237"/>
      <c r="I1501" s="237"/>
    </row>
    <row r="1502" spans="1:9" x14ac:dyDescent="0.25">
      <c r="A1502" s="128"/>
      <c r="B1502" s="238" t="s">
        <v>261</v>
      </c>
      <c r="C1502" s="238"/>
      <c r="D1502" s="238"/>
      <c r="E1502" s="238"/>
      <c r="F1502" s="238"/>
      <c r="G1502" s="238"/>
      <c r="H1502" s="238"/>
      <c r="I1502" s="238"/>
    </row>
    <row r="1503" spans="1:9" x14ac:dyDescent="0.25">
      <c r="A1503" s="129"/>
      <c r="B1503" s="130">
        <v>309</v>
      </c>
      <c r="C1503" s="131" t="s">
        <v>659</v>
      </c>
      <c r="D1503" s="133">
        <v>6977263.2999999998</v>
      </c>
      <c r="E1503" s="132">
        <v>0</v>
      </c>
      <c r="F1503" s="133">
        <v>26500000</v>
      </c>
      <c r="G1503" s="133">
        <v>216000000</v>
      </c>
      <c r="H1503" s="237"/>
      <c r="I1503" s="237"/>
    </row>
    <row r="1504" spans="1:9" ht="25.2" x14ac:dyDescent="0.25">
      <c r="A1504" s="134">
        <v>1</v>
      </c>
      <c r="B1504" s="135">
        <v>3050003090101</v>
      </c>
      <c r="C1504" s="136" t="s">
        <v>1406</v>
      </c>
      <c r="D1504" s="137">
        <v>0</v>
      </c>
      <c r="E1504" s="137">
        <v>0</v>
      </c>
      <c r="F1504" s="138">
        <v>1000000</v>
      </c>
      <c r="G1504" s="138">
        <v>1000000</v>
      </c>
      <c r="H1504" s="134" t="s">
        <v>258</v>
      </c>
      <c r="I1504" s="134"/>
    </row>
    <row r="1505" spans="1:9" x14ac:dyDescent="0.25">
      <c r="A1505" s="134">
        <v>2</v>
      </c>
      <c r="B1505" s="135">
        <v>3050003090102</v>
      </c>
      <c r="C1505" s="136" t="s">
        <v>1407</v>
      </c>
      <c r="D1505" s="138">
        <v>967500</v>
      </c>
      <c r="E1505" s="137">
        <v>0</v>
      </c>
      <c r="F1505" s="138">
        <v>20000000</v>
      </c>
      <c r="G1505" s="138">
        <v>200000000</v>
      </c>
      <c r="H1505" s="134" t="s">
        <v>258</v>
      </c>
      <c r="I1505" s="134"/>
    </row>
    <row r="1506" spans="1:9" x14ac:dyDescent="0.25">
      <c r="A1506" s="134">
        <v>3</v>
      </c>
      <c r="B1506" s="135">
        <v>3050003090103</v>
      </c>
      <c r="C1506" s="136" t="s">
        <v>1408</v>
      </c>
      <c r="D1506" s="137">
        <v>0</v>
      </c>
      <c r="E1506" s="137">
        <v>0</v>
      </c>
      <c r="F1506" s="138">
        <v>500000</v>
      </c>
      <c r="G1506" s="138">
        <v>500000</v>
      </c>
      <c r="H1506" s="134" t="s">
        <v>258</v>
      </c>
      <c r="I1506" s="134"/>
    </row>
    <row r="1507" spans="1:9" x14ac:dyDescent="0.25">
      <c r="A1507" s="134">
        <v>4</v>
      </c>
      <c r="B1507" s="135">
        <v>3050003090104</v>
      </c>
      <c r="C1507" s="136" t="s">
        <v>1409</v>
      </c>
      <c r="D1507" s="137">
        <v>0</v>
      </c>
      <c r="E1507" s="137">
        <v>0</v>
      </c>
      <c r="F1507" s="138">
        <v>500000</v>
      </c>
      <c r="G1507" s="138">
        <v>500000</v>
      </c>
      <c r="H1507" s="134" t="s">
        <v>258</v>
      </c>
      <c r="I1507" s="134"/>
    </row>
    <row r="1508" spans="1:9" ht="37.799999999999997" x14ac:dyDescent="0.25">
      <c r="A1508" s="134">
        <v>5</v>
      </c>
      <c r="B1508" s="135">
        <v>3050003090105</v>
      </c>
      <c r="C1508" s="136" t="s">
        <v>1410</v>
      </c>
      <c r="D1508" s="138">
        <v>292500</v>
      </c>
      <c r="E1508" s="137">
        <v>0</v>
      </c>
      <c r="F1508" s="138">
        <v>1000000</v>
      </c>
      <c r="G1508" s="138">
        <v>1000000</v>
      </c>
      <c r="H1508" s="134" t="s">
        <v>258</v>
      </c>
      <c r="I1508" s="134"/>
    </row>
    <row r="1509" spans="1:9" x14ac:dyDescent="0.25">
      <c r="A1509" s="134">
        <v>6</v>
      </c>
      <c r="B1509" s="135">
        <v>3050003090106</v>
      </c>
      <c r="C1509" s="136" t="s">
        <v>1411</v>
      </c>
      <c r="D1509" s="138">
        <v>816963.3</v>
      </c>
      <c r="E1509" s="137">
        <v>0</v>
      </c>
      <c r="F1509" s="138">
        <v>1000000</v>
      </c>
      <c r="G1509" s="138">
        <v>3000000</v>
      </c>
      <c r="H1509" s="134" t="s">
        <v>258</v>
      </c>
      <c r="I1509" s="134"/>
    </row>
    <row r="1510" spans="1:9" ht="37.799999999999997" x14ac:dyDescent="0.25">
      <c r="A1510" s="134">
        <v>7</v>
      </c>
      <c r="B1510" s="135">
        <v>3050003090107</v>
      </c>
      <c r="C1510" s="136" t="s">
        <v>1412</v>
      </c>
      <c r="D1510" s="138">
        <v>4900300</v>
      </c>
      <c r="E1510" s="137">
        <v>0</v>
      </c>
      <c r="F1510" s="138">
        <v>2500000</v>
      </c>
      <c r="G1510" s="138">
        <v>5000000</v>
      </c>
      <c r="H1510" s="134" t="s">
        <v>258</v>
      </c>
      <c r="I1510" s="134"/>
    </row>
    <row r="1511" spans="1:9" x14ac:dyDescent="0.25">
      <c r="A1511" s="134">
        <v>8</v>
      </c>
      <c r="B1511" s="135">
        <v>3050003090122</v>
      </c>
      <c r="C1511" s="136" t="s">
        <v>1413</v>
      </c>
      <c r="D1511" s="137">
        <v>0</v>
      </c>
      <c r="E1511" s="137">
        <v>0</v>
      </c>
      <c r="F1511" s="137">
        <v>0</v>
      </c>
      <c r="G1511" s="138">
        <v>5000000</v>
      </c>
      <c r="H1511" s="139" t="s">
        <v>583</v>
      </c>
      <c r="I1511" s="134" t="s">
        <v>265</v>
      </c>
    </row>
    <row r="1512" spans="1:9" x14ac:dyDescent="0.25">
      <c r="A1512" s="129"/>
      <c r="B1512" s="130">
        <v>311</v>
      </c>
      <c r="C1512" s="131" t="s">
        <v>349</v>
      </c>
      <c r="D1512" s="133">
        <v>649000</v>
      </c>
      <c r="E1512" s="132">
        <v>0</v>
      </c>
      <c r="F1512" s="133">
        <v>3350000</v>
      </c>
      <c r="G1512" s="133">
        <v>24250000</v>
      </c>
      <c r="H1512" s="237"/>
      <c r="I1512" s="237"/>
    </row>
    <row r="1513" spans="1:9" x14ac:dyDescent="0.25">
      <c r="A1513" s="134">
        <v>9</v>
      </c>
      <c r="B1513" s="135">
        <v>2130003110301</v>
      </c>
      <c r="C1513" s="136" t="s">
        <v>1414</v>
      </c>
      <c r="D1513" s="138">
        <v>649000</v>
      </c>
      <c r="E1513" s="137">
        <v>0</v>
      </c>
      <c r="F1513" s="138">
        <v>3000000</v>
      </c>
      <c r="G1513" s="138">
        <v>24000000</v>
      </c>
      <c r="H1513" s="134" t="s">
        <v>258</v>
      </c>
      <c r="I1513" s="134"/>
    </row>
    <row r="1514" spans="1:9" x14ac:dyDescent="0.25">
      <c r="A1514" s="134">
        <v>10</v>
      </c>
      <c r="B1514" s="135">
        <v>2130003110304</v>
      </c>
      <c r="C1514" s="136" t="s">
        <v>1415</v>
      </c>
      <c r="D1514" s="137">
        <v>0</v>
      </c>
      <c r="E1514" s="137">
        <v>0</v>
      </c>
      <c r="F1514" s="138">
        <v>350000</v>
      </c>
      <c r="G1514" s="138">
        <v>250000</v>
      </c>
      <c r="H1514" s="139" t="s">
        <v>583</v>
      </c>
      <c r="I1514" s="134" t="s">
        <v>265</v>
      </c>
    </row>
    <row r="1515" spans="1:9" x14ac:dyDescent="0.25">
      <c r="A1515" s="129"/>
      <c r="B1515" s="130">
        <v>312</v>
      </c>
      <c r="C1515" s="131" t="s">
        <v>1416</v>
      </c>
      <c r="D1515" s="133">
        <v>728500</v>
      </c>
      <c r="E1515" s="132">
        <v>0</v>
      </c>
      <c r="F1515" s="133">
        <v>750000</v>
      </c>
      <c r="G1515" s="133">
        <v>750000</v>
      </c>
      <c r="H1515" s="237"/>
      <c r="I1515" s="237"/>
    </row>
    <row r="1516" spans="1:9" x14ac:dyDescent="0.25">
      <c r="A1516" s="134">
        <v>11</v>
      </c>
      <c r="B1516" s="135">
        <v>3050003120101</v>
      </c>
      <c r="C1516" s="136" t="s">
        <v>1417</v>
      </c>
      <c r="D1516" s="138">
        <v>728500</v>
      </c>
      <c r="E1516" s="137">
        <v>0</v>
      </c>
      <c r="F1516" s="138">
        <v>750000</v>
      </c>
      <c r="G1516" s="138">
        <v>750000</v>
      </c>
      <c r="H1516" s="134" t="s">
        <v>258</v>
      </c>
      <c r="I1516" s="134"/>
    </row>
    <row r="1517" spans="1:9" x14ac:dyDescent="0.25">
      <c r="A1517" s="129"/>
      <c r="B1517" s="130">
        <v>315</v>
      </c>
      <c r="C1517" s="131" t="s">
        <v>1418</v>
      </c>
      <c r="D1517" s="132">
        <v>0</v>
      </c>
      <c r="E1517" s="132">
        <v>0</v>
      </c>
      <c r="F1517" s="132">
        <v>0</v>
      </c>
      <c r="G1517" s="132">
        <v>0</v>
      </c>
      <c r="H1517" s="237"/>
      <c r="I1517" s="237"/>
    </row>
    <row r="1518" spans="1:9" x14ac:dyDescent="0.25">
      <c r="A1518" s="134">
        <v>12</v>
      </c>
      <c r="B1518" s="135">
        <v>2130003150301</v>
      </c>
      <c r="C1518" s="136" t="s">
        <v>1419</v>
      </c>
      <c r="D1518" s="137">
        <v>0</v>
      </c>
      <c r="E1518" s="137">
        <v>0</v>
      </c>
      <c r="F1518" s="137">
        <v>0</v>
      </c>
      <c r="G1518" s="137">
        <v>0</v>
      </c>
      <c r="H1518" s="134" t="s">
        <v>258</v>
      </c>
      <c r="I1518" s="134"/>
    </row>
    <row r="1519" spans="1:9" x14ac:dyDescent="0.25">
      <c r="A1519" s="129"/>
      <c r="B1519" s="130">
        <v>413</v>
      </c>
      <c r="C1519" s="131" t="s">
        <v>697</v>
      </c>
      <c r="D1519" s="132">
        <v>0</v>
      </c>
      <c r="E1519" s="132">
        <v>0</v>
      </c>
      <c r="F1519" s="132">
        <v>0</v>
      </c>
      <c r="G1519" s="132">
        <v>0</v>
      </c>
      <c r="H1519" s="237"/>
      <c r="I1519" s="237"/>
    </row>
    <row r="1520" spans="1:9" x14ac:dyDescent="0.25">
      <c r="A1520" s="134">
        <v>13</v>
      </c>
      <c r="B1520" s="135">
        <v>2140004130101</v>
      </c>
      <c r="C1520" s="136" t="s">
        <v>1420</v>
      </c>
      <c r="D1520" s="137">
        <v>0</v>
      </c>
      <c r="E1520" s="137">
        <v>0</v>
      </c>
      <c r="F1520" s="137">
        <v>0</v>
      </c>
      <c r="G1520" s="137">
        <v>0</v>
      </c>
      <c r="H1520" s="139" t="s">
        <v>583</v>
      </c>
      <c r="I1520" s="134" t="s">
        <v>265</v>
      </c>
    </row>
    <row r="1521" spans="1:9" x14ac:dyDescent="0.25">
      <c r="A1521" s="129"/>
      <c r="B1521" s="130">
        <v>421</v>
      </c>
      <c r="C1521" s="131" t="s">
        <v>307</v>
      </c>
      <c r="D1521" s="132">
        <v>0</v>
      </c>
      <c r="E1521" s="132">
        <v>0</v>
      </c>
      <c r="F1521" s="132">
        <v>0</v>
      </c>
      <c r="G1521" s="133">
        <v>2000000</v>
      </c>
      <c r="H1521" s="237"/>
      <c r="I1521" s="237"/>
    </row>
    <row r="1522" spans="1:9" x14ac:dyDescent="0.25">
      <c r="A1522" s="134">
        <v>14</v>
      </c>
      <c r="B1522" s="135">
        <v>2130004210401</v>
      </c>
      <c r="C1522" s="136" t="s">
        <v>307</v>
      </c>
      <c r="D1522" s="137">
        <v>0</v>
      </c>
      <c r="E1522" s="137">
        <v>0</v>
      </c>
      <c r="F1522" s="137">
        <v>0</v>
      </c>
      <c r="G1522" s="138">
        <v>2000000</v>
      </c>
      <c r="H1522" s="139" t="s">
        <v>583</v>
      </c>
      <c r="I1522" s="134" t="s">
        <v>265</v>
      </c>
    </row>
    <row r="1523" spans="1:9" x14ac:dyDescent="0.25">
      <c r="A1523" s="233" t="s">
        <v>12</v>
      </c>
      <c r="B1523" s="233"/>
      <c r="C1523" s="233"/>
      <c r="D1523" s="140">
        <v>8354763.2999999998</v>
      </c>
      <c r="E1523" s="141">
        <v>0</v>
      </c>
      <c r="F1523" s="140">
        <v>30600000</v>
      </c>
      <c r="G1523" s="140">
        <v>243000000</v>
      </c>
      <c r="H1523" s="240"/>
      <c r="I1523" s="240"/>
    </row>
    <row r="1524" spans="1:9" x14ac:dyDescent="0.25">
      <c r="A1524" s="128"/>
      <c r="B1524" s="238" t="s">
        <v>301</v>
      </c>
      <c r="C1524" s="238"/>
      <c r="D1524" s="238"/>
      <c r="E1524" s="238"/>
      <c r="F1524" s="238"/>
      <c r="G1524" s="238"/>
      <c r="H1524" s="238"/>
      <c r="I1524" s="238"/>
    </row>
    <row r="1525" spans="1:9" x14ac:dyDescent="0.25">
      <c r="A1525" s="233" t="s">
        <v>12</v>
      </c>
      <c r="B1525" s="233"/>
      <c r="C1525" s="233"/>
      <c r="D1525" s="233"/>
      <c r="E1525" s="233"/>
      <c r="F1525" s="233"/>
      <c r="G1525" s="141">
        <v>0</v>
      </c>
      <c r="H1525" s="236"/>
      <c r="I1525" s="236"/>
    </row>
    <row r="1526" spans="1:9" x14ac:dyDescent="0.25">
      <c r="A1526" s="233" t="s">
        <v>302</v>
      </c>
      <c r="B1526" s="233"/>
      <c r="C1526" s="233"/>
      <c r="D1526" s="133">
        <v>8354763.2999999998</v>
      </c>
      <c r="E1526" s="132">
        <v>0</v>
      </c>
      <c r="F1526" s="133">
        <v>30600000</v>
      </c>
      <c r="G1526" s="133">
        <v>243000000</v>
      </c>
      <c r="H1526" s="236"/>
      <c r="I1526" s="236"/>
    </row>
    <row r="1527" spans="1:9" x14ac:dyDescent="0.25">
      <c r="A1527" s="127">
        <v>60</v>
      </c>
      <c r="B1527" s="237" t="s">
        <v>1421</v>
      </c>
      <c r="C1527" s="237"/>
      <c r="D1527" s="237"/>
      <c r="E1527" s="237"/>
      <c r="F1527" s="237"/>
      <c r="G1527" s="237"/>
      <c r="H1527" s="237"/>
      <c r="I1527" s="237"/>
    </row>
    <row r="1528" spans="1:9" x14ac:dyDescent="0.25">
      <c r="A1528" s="128"/>
      <c r="B1528" s="238" t="s">
        <v>261</v>
      </c>
      <c r="C1528" s="238"/>
      <c r="D1528" s="238"/>
      <c r="E1528" s="238"/>
      <c r="F1528" s="238"/>
      <c r="G1528" s="238"/>
      <c r="H1528" s="238"/>
      <c r="I1528" s="238"/>
    </row>
    <row r="1529" spans="1:9" x14ac:dyDescent="0.25">
      <c r="A1529" s="129"/>
      <c r="B1529" s="130">
        <v>319</v>
      </c>
      <c r="C1529" s="131" t="s">
        <v>272</v>
      </c>
      <c r="D1529" s="133">
        <v>1970000</v>
      </c>
      <c r="E1529" s="132">
        <v>0</v>
      </c>
      <c r="F1529" s="133">
        <v>4000000</v>
      </c>
      <c r="G1529" s="133">
        <v>17000000</v>
      </c>
      <c r="H1529" s="237"/>
      <c r="I1529" s="237"/>
    </row>
    <row r="1530" spans="1:9" x14ac:dyDescent="0.25">
      <c r="A1530" s="134">
        <v>1</v>
      </c>
      <c r="B1530" s="135">
        <v>2130003190301</v>
      </c>
      <c r="C1530" s="136" t="s">
        <v>1422</v>
      </c>
      <c r="D1530" s="138">
        <v>1970000</v>
      </c>
      <c r="E1530" s="137">
        <v>0</v>
      </c>
      <c r="F1530" s="138">
        <v>2000000</v>
      </c>
      <c r="G1530" s="138">
        <v>2000000</v>
      </c>
      <c r="H1530" s="134" t="s">
        <v>258</v>
      </c>
      <c r="I1530" s="134"/>
    </row>
    <row r="1531" spans="1:9" x14ac:dyDescent="0.25">
      <c r="A1531" s="134">
        <v>2</v>
      </c>
      <c r="B1531" s="135">
        <v>2130003190302</v>
      </c>
      <c r="C1531" s="136" t="s">
        <v>1423</v>
      </c>
      <c r="D1531" s="137">
        <v>0</v>
      </c>
      <c r="E1531" s="137">
        <v>0</v>
      </c>
      <c r="F1531" s="138">
        <v>2000000</v>
      </c>
      <c r="G1531" s="138">
        <v>8000000</v>
      </c>
      <c r="H1531" s="134" t="s">
        <v>258</v>
      </c>
      <c r="I1531" s="134"/>
    </row>
    <row r="1532" spans="1:9" x14ac:dyDescent="0.25">
      <c r="A1532" s="134">
        <v>3</v>
      </c>
      <c r="B1532" s="135">
        <v>2130003190309</v>
      </c>
      <c r="C1532" s="136" t="s">
        <v>1424</v>
      </c>
      <c r="D1532" s="137">
        <v>0</v>
      </c>
      <c r="E1532" s="137">
        <v>0</v>
      </c>
      <c r="F1532" s="137">
        <v>0</v>
      </c>
      <c r="G1532" s="137">
        <v>0</v>
      </c>
      <c r="H1532" s="139" t="s">
        <v>583</v>
      </c>
      <c r="I1532" s="134" t="s">
        <v>265</v>
      </c>
    </row>
    <row r="1533" spans="1:9" x14ac:dyDescent="0.25">
      <c r="A1533" s="134">
        <v>4</v>
      </c>
      <c r="B1533" s="135">
        <v>2130003190310</v>
      </c>
      <c r="C1533" s="136" t="s">
        <v>1425</v>
      </c>
      <c r="D1533" s="137">
        <v>0</v>
      </c>
      <c r="E1533" s="137">
        <v>0</v>
      </c>
      <c r="F1533" s="137">
        <v>0</v>
      </c>
      <c r="G1533" s="138">
        <v>7000000</v>
      </c>
      <c r="H1533" s="139" t="s">
        <v>583</v>
      </c>
      <c r="I1533" s="134" t="s">
        <v>265</v>
      </c>
    </row>
    <row r="1534" spans="1:9" x14ac:dyDescent="0.25">
      <c r="A1534" s="129"/>
      <c r="B1534" s="130">
        <v>485</v>
      </c>
      <c r="C1534" s="131" t="s">
        <v>1426</v>
      </c>
      <c r="D1534" s="132">
        <v>0</v>
      </c>
      <c r="E1534" s="132">
        <v>0</v>
      </c>
      <c r="F1534" s="133">
        <v>165000000</v>
      </c>
      <c r="G1534" s="133">
        <v>30000000</v>
      </c>
      <c r="H1534" s="237"/>
      <c r="I1534" s="237"/>
    </row>
    <row r="1535" spans="1:9" x14ac:dyDescent="0.25">
      <c r="A1535" s="134">
        <v>5</v>
      </c>
      <c r="B1535" s="135">
        <v>2020004850101</v>
      </c>
      <c r="C1535" s="136" t="s">
        <v>1427</v>
      </c>
      <c r="D1535" s="137">
        <v>0</v>
      </c>
      <c r="E1535" s="137">
        <v>0</v>
      </c>
      <c r="F1535" s="138">
        <v>165000000</v>
      </c>
      <c r="G1535" s="137">
        <v>0</v>
      </c>
      <c r="H1535" s="139" t="s">
        <v>583</v>
      </c>
      <c r="I1535" s="134" t="s">
        <v>265</v>
      </c>
    </row>
    <row r="1536" spans="1:9" x14ac:dyDescent="0.25">
      <c r="A1536" s="134">
        <v>6</v>
      </c>
      <c r="B1536" s="135">
        <v>2020004850103</v>
      </c>
      <c r="C1536" s="136" t="s">
        <v>1428</v>
      </c>
      <c r="D1536" s="137">
        <v>0</v>
      </c>
      <c r="E1536" s="137">
        <v>0</v>
      </c>
      <c r="F1536" s="137">
        <v>0</v>
      </c>
      <c r="G1536" s="138">
        <v>30000000</v>
      </c>
      <c r="H1536" s="139" t="s">
        <v>583</v>
      </c>
      <c r="I1536" s="134" t="s">
        <v>265</v>
      </c>
    </row>
    <row r="1537" spans="1:9" x14ac:dyDescent="0.25">
      <c r="A1537" s="129"/>
      <c r="B1537" s="130">
        <v>486</v>
      </c>
      <c r="C1537" s="131" t="s">
        <v>304</v>
      </c>
      <c r="D1537" s="132">
        <v>0</v>
      </c>
      <c r="E1537" s="132">
        <v>0</v>
      </c>
      <c r="F1537" s="133">
        <v>38000000</v>
      </c>
      <c r="G1537" s="133">
        <v>66000000</v>
      </c>
      <c r="H1537" s="237"/>
      <c r="I1537" s="237"/>
    </row>
    <row r="1538" spans="1:9" x14ac:dyDescent="0.25">
      <c r="A1538" s="134">
        <v>7</v>
      </c>
      <c r="B1538" s="135">
        <v>2020004860301</v>
      </c>
      <c r="C1538" s="136" t="s">
        <v>1429</v>
      </c>
      <c r="D1538" s="137">
        <v>0</v>
      </c>
      <c r="E1538" s="137">
        <v>0</v>
      </c>
      <c r="F1538" s="138">
        <v>20000000</v>
      </c>
      <c r="G1538" s="138">
        <v>46000000</v>
      </c>
      <c r="H1538" s="139" t="s">
        <v>583</v>
      </c>
      <c r="I1538" s="134" t="s">
        <v>265</v>
      </c>
    </row>
    <row r="1539" spans="1:9" ht="25.2" x14ac:dyDescent="0.25">
      <c r="A1539" s="134">
        <v>8</v>
      </c>
      <c r="B1539" s="135">
        <v>2020004860302</v>
      </c>
      <c r="C1539" s="136" t="s">
        <v>1430</v>
      </c>
      <c r="D1539" s="137">
        <v>0</v>
      </c>
      <c r="E1539" s="137">
        <v>0</v>
      </c>
      <c r="F1539" s="138">
        <v>18000000</v>
      </c>
      <c r="G1539" s="138">
        <v>20000000</v>
      </c>
      <c r="H1539" s="139" t="s">
        <v>583</v>
      </c>
      <c r="I1539" s="134" t="s">
        <v>265</v>
      </c>
    </row>
    <row r="1540" spans="1:9" x14ac:dyDescent="0.25">
      <c r="A1540" s="134">
        <v>9</v>
      </c>
      <c r="B1540" s="135">
        <v>2020004860303</v>
      </c>
      <c r="C1540" s="136" t="s">
        <v>1431</v>
      </c>
      <c r="D1540" s="137">
        <v>0</v>
      </c>
      <c r="E1540" s="137">
        <v>0</v>
      </c>
      <c r="F1540" s="137">
        <v>0</v>
      </c>
      <c r="G1540" s="137">
        <v>0</v>
      </c>
      <c r="H1540" s="139" t="s">
        <v>583</v>
      </c>
      <c r="I1540" s="134" t="s">
        <v>265</v>
      </c>
    </row>
    <row r="1541" spans="1:9" x14ac:dyDescent="0.25">
      <c r="A1541" s="129"/>
      <c r="B1541" s="130">
        <v>487</v>
      </c>
      <c r="C1541" s="131" t="s">
        <v>307</v>
      </c>
      <c r="D1541" s="132">
        <v>0</v>
      </c>
      <c r="E1541" s="133">
        <v>1927000</v>
      </c>
      <c r="F1541" s="133">
        <v>4000000</v>
      </c>
      <c r="G1541" s="133">
        <v>17000000</v>
      </c>
      <c r="H1541" s="237"/>
      <c r="I1541" s="237"/>
    </row>
    <row r="1542" spans="1:9" x14ac:dyDescent="0.25">
      <c r="A1542" s="134">
        <v>10</v>
      </c>
      <c r="B1542" s="135">
        <v>2020004870301</v>
      </c>
      <c r="C1542" s="136" t="s">
        <v>1432</v>
      </c>
      <c r="D1542" s="137">
        <v>0</v>
      </c>
      <c r="E1542" s="138">
        <v>934000</v>
      </c>
      <c r="F1542" s="138">
        <v>2000000</v>
      </c>
      <c r="G1542" s="138">
        <v>7000000</v>
      </c>
      <c r="H1542" s="139" t="s">
        <v>583</v>
      </c>
      <c r="I1542" s="134" t="s">
        <v>265</v>
      </c>
    </row>
    <row r="1543" spans="1:9" x14ac:dyDescent="0.25">
      <c r="A1543" s="134">
        <v>11</v>
      </c>
      <c r="B1543" s="135">
        <v>2020004870302</v>
      </c>
      <c r="C1543" s="136" t="s">
        <v>1433</v>
      </c>
      <c r="D1543" s="137">
        <v>0</v>
      </c>
      <c r="E1543" s="138">
        <v>993000</v>
      </c>
      <c r="F1543" s="138">
        <v>2000000</v>
      </c>
      <c r="G1543" s="138">
        <v>10000000</v>
      </c>
      <c r="H1543" s="139" t="s">
        <v>583</v>
      </c>
      <c r="I1543" s="134" t="s">
        <v>265</v>
      </c>
    </row>
    <row r="1544" spans="1:9" x14ac:dyDescent="0.25">
      <c r="A1544" s="233" t="s">
        <v>12</v>
      </c>
      <c r="B1544" s="233"/>
      <c r="C1544" s="233"/>
      <c r="D1544" s="140">
        <v>1970000</v>
      </c>
      <c r="E1544" s="140">
        <v>1927000</v>
      </c>
      <c r="F1544" s="140">
        <v>211000000</v>
      </c>
      <c r="G1544" s="140">
        <v>130000000</v>
      </c>
      <c r="H1544" s="240"/>
      <c r="I1544" s="240"/>
    </row>
    <row r="1545" spans="1:9" x14ac:dyDescent="0.25">
      <c r="A1545" s="128"/>
      <c r="B1545" s="238" t="s">
        <v>301</v>
      </c>
      <c r="C1545" s="238"/>
      <c r="D1545" s="238"/>
      <c r="E1545" s="238"/>
      <c r="F1545" s="238"/>
      <c r="G1545" s="238"/>
      <c r="H1545" s="238"/>
      <c r="I1545" s="238"/>
    </row>
    <row r="1546" spans="1:9" x14ac:dyDescent="0.25">
      <c r="A1546" s="233" t="s">
        <v>12</v>
      </c>
      <c r="B1546" s="233"/>
      <c r="C1546" s="233"/>
      <c r="D1546" s="233"/>
      <c r="E1546" s="233"/>
      <c r="F1546" s="233"/>
      <c r="G1546" s="141">
        <v>0</v>
      </c>
      <c r="H1546" s="236"/>
      <c r="I1546" s="236"/>
    </row>
    <row r="1547" spans="1:9" x14ac:dyDescent="0.25">
      <c r="A1547" s="233" t="s">
        <v>302</v>
      </c>
      <c r="B1547" s="233"/>
      <c r="C1547" s="233"/>
      <c r="D1547" s="133">
        <v>1970000</v>
      </c>
      <c r="E1547" s="133">
        <v>1927000</v>
      </c>
      <c r="F1547" s="133">
        <v>211000000</v>
      </c>
      <c r="G1547" s="133">
        <v>130000000</v>
      </c>
      <c r="H1547" s="236"/>
      <c r="I1547" s="236"/>
    </row>
    <row r="1548" spans="1:9" x14ac:dyDescent="0.25">
      <c r="A1548" s="127">
        <v>61</v>
      </c>
      <c r="B1548" s="237" t="s">
        <v>1434</v>
      </c>
      <c r="C1548" s="237"/>
      <c r="D1548" s="237"/>
      <c r="E1548" s="237"/>
      <c r="F1548" s="237"/>
      <c r="G1548" s="237"/>
      <c r="H1548" s="237"/>
      <c r="I1548" s="237"/>
    </row>
    <row r="1549" spans="1:9" x14ac:dyDescent="0.25">
      <c r="A1549" s="128"/>
      <c r="B1549" s="238" t="s">
        <v>261</v>
      </c>
      <c r="C1549" s="238"/>
      <c r="D1549" s="238"/>
      <c r="E1549" s="238"/>
      <c r="F1549" s="238"/>
      <c r="G1549" s="238"/>
      <c r="H1549" s="238"/>
      <c r="I1549" s="238"/>
    </row>
    <row r="1550" spans="1:9" x14ac:dyDescent="0.25">
      <c r="A1550" s="129"/>
      <c r="B1550" s="130">
        <v>344</v>
      </c>
      <c r="C1550" s="131" t="s">
        <v>1435</v>
      </c>
      <c r="D1550" s="133">
        <v>294000</v>
      </c>
      <c r="E1550" s="133">
        <v>3028500</v>
      </c>
      <c r="F1550" s="133">
        <v>9000000</v>
      </c>
      <c r="G1550" s="133">
        <v>9000000</v>
      </c>
      <c r="H1550" s="237"/>
      <c r="I1550" s="237"/>
    </row>
    <row r="1551" spans="1:9" ht="25.2" x14ac:dyDescent="0.25">
      <c r="A1551" s="134">
        <v>1</v>
      </c>
      <c r="B1551" s="135">
        <v>4080003440101</v>
      </c>
      <c r="C1551" s="136" t="s">
        <v>1436</v>
      </c>
      <c r="D1551" s="138">
        <v>294000</v>
      </c>
      <c r="E1551" s="138">
        <v>3028500</v>
      </c>
      <c r="F1551" s="138">
        <v>5000000</v>
      </c>
      <c r="G1551" s="137">
        <v>0</v>
      </c>
      <c r="H1551" s="134" t="s">
        <v>258</v>
      </c>
      <c r="I1551" s="134"/>
    </row>
    <row r="1552" spans="1:9" ht="25.2" x14ac:dyDescent="0.25">
      <c r="A1552" s="134">
        <v>2</v>
      </c>
      <c r="B1552" s="135">
        <v>4080003440102</v>
      </c>
      <c r="C1552" s="136" t="s">
        <v>1437</v>
      </c>
      <c r="D1552" s="137">
        <v>0</v>
      </c>
      <c r="E1552" s="137">
        <v>0</v>
      </c>
      <c r="F1552" s="138">
        <v>2000000</v>
      </c>
      <c r="G1552" s="137">
        <v>0</v>
      </c>
      <c r="H1552" s="134" t="s">
        <v>258</v>
      </c>
      <c r="I1552" s="134"/>
    </row>
    <row r="1553" spans="1:9" x14ac:dyDescent="0.25">
      <c r="A1553" s="134">
        <v>3</v>
      </c>
      <c r="B1553" s="135">
        <v>4080003440103</v>
      </c>
      <c r="C1553" s="136" t="s">
        <v>1438</v>
      </c>
      <c r="D1553" s="137">
        <v>0</v>
      </c>
      <c r="E1553" s="137">
        <v>0</v>
      </c>
      <c r="F1553" s="137">
        <v>0</v>
      </c>
      <c r="G1553" s="137">
        <v>0</v>
      </c>
      <c r="H1553" s="134" t="s">
        <v>258</v>
      </c>
      <c r="I1553" s="134"/>
    </row>
    <row r="1554" spans="1:9" x14ac:dyDescent="0.25">
      <c r="A1554" s="134">
        <v>4</v>
      </c>
      <c r="B1554" s="135">
        <v>4080003440104</v>
      </c>
      <c r="C1554" s="136" t="s">
        <v>1439</v>
      </c>
      <c r="D1554" s="137">
        <v>0</v>
      </c>
      <c r="E1554" s="137">
        <v>0</v>
      </c>
      <c r="F1554" s="138">
        <v>2000000</v>
      </c>
      <c r="G1554" s="137">
        <v>0</v>
      </c>
      <c r="H1554" s="134" t="s">
        <v>258</v>
      </c>
      <c r="I1554" s="134"/>
    </row>
    <row r="1555" spans="1:9" x14ac:dyDescent="0.25">
      <c r="A1555" s="134">
        <v>5</v>
      </c>
      <c r="B1555" s="135">
        <v>4080003440117</v>
      </c>
      <c r="C1555" s="136" t="s">
        <v>1440</v>
      </c>
      <c r="D1555" s="137">
        <v>0</v>
      </c>
      <c r="E1555" s="137">
        <v>0</v>
      </c>
      <c r="F1555" s="137">
        <v>0</v>
      </c>
      <c r="G1555" s="138">
        <v>5000000</v>
      </c>
      <c r="H1555" s="139" t="s">
        <v>583</v>
      </c>
      <c r="I1555" s="134" t="s">
        <v>265</v>
      </c>
    </row>
    <row r="1556" spans="1:9" x14ac:dyDescent="0.25">
      <c r="A1556" s="134">
        <v>6</v>
      </c>
      <c r="B1556" s="135">
        <v>4080003440118</v>
      </c>
      <c r="C1556" s="136" t="s">
        <v>1441</v>
      </c>
      <c r="D1556" s="137">
        <v>0</v>
      </c>
      <c r="E1556" s="137">
        <v>0</v>
      </c>
      <c r="F1556" s="137">
        <v>0</v>
      </c>
      <c r="G1556" s="138">
        <v>4000000</v>
      </c>
      <c r="H1556" s="139" t="s">
        <v>583</v>
      </c>
      <c r="I1556" s="134" t="s">
        <v>265</v>
      </c>
    </row>
    <row r="1557" spans="1:9" x14ac:dyDescent="0.25">
      <c r="A1557" s="129"/>
      <c r="B1557" s="130">
        <v>346</v>
      </c>
      <c r="C1557" s="131" t="s">
        <v>1083</v>
      </c>
      <c r="D1557" s="132">
        <v>0</v>
      </c>
      <c r="E1557" s="132">
        <v>0</v>
      </c>
      <c r="F1557" s="132">
        <v>0</v>
      </c>
      <c r="G1557" s="133">
        <v>2000000</v>
      </c>
      <c r="H1557" s="237"/>
      <c r="I1557" s="237"/>
    </row>
    <row r="1558" spans="1:9" x14ac:dyDescent="0.25">
      <c r="A1558" s="134">
        <v>7</v>
      </c>
      <c r="B1558" s="135">
        <v>2080003460101</v>
      </c>
      <c r="C1558" s="136" t="s">
        <v>1442</v>
      </c>
      <c r="D1558" s="137">
        <v>0</v>
      </c>
      <c r="E1558" s="137">
        <v>0</v>
      </c>
      <c r="F1558" s="137">
        <v>0</v>
      </c>
      <c r="G1558" s="138">
        <v>2000000</v>
      </c>
      <c r="H1558" s="134" t="s">
        <v>258</v>
      </c>
      <c r="I1558" s="134"/>
    </row>
    <row r="1559" spans="1:9" x14ac:dyDescent="0.25">
      <c r="A1559" s="129"/>
      <c r="B1559" s="130">
        <v>347</v>
      </c>
      <c r="C1559" s="131" t="s">
        <v>1443</v>
      </c>
      <c r="D1559" s="132">
        <v>0</v>
      </c>
      <c r="E1559" s="132">
        <v>0</v>
      </c>
      <c r="F1559" s="133">
        <v>1000000</v>
      </c>
      <c r="G1559" s="132">
        <v>0</v>
      </c>
      <c r="H1559" s="237"/>
      <c r="I1559" s="237"/>
    </row>
    <row r="1560" spans="1:9" x14ac:dyDescent="0.25">
      <c r="A1560" s="134">
        <v>8</v>
      </c>
      <c r="B1560" s="135">
        <v>4100003470101</v>
      </c>
      <c r="C1560" s="136" t="s">
        <v>1444</v>
      </c>
      <c r="D1560" s="137">
        <v>0</v>
      </c>
      <c r="E1560" s="137">
        <v>0</v>
      </c>
      <c r="F1560" s="138">
        <v>1000000</v>
      </c>
      <c r="G1560" s="137">
        <v>0</v>
      </c>
      <c r="H1560" s="134" t="s">
        <v>258</v>
      </c>
      <c r="I1560" s="134"/>
    </row>
    <row r="1561" spans="1:9" x14ac:dyDescent="0.25">
      <c r="A1561" s="129"/>
      <c r="B1561" s="130">
        <v>348</v>
      </c>
      <c r="C1561" s="131" t="s">
        <v>1445</v>
      </c>
      <c r="D1561" s="132">
        <v>0</v>
      </c>
      <c r="E1561" s="132">
        <v>0</v>
      </c>
      <c r="F1561" s="132">
        <v>0</v>
      </c>
      <c r="G1561" s="132">
        <v>0</v>
      </c>
      <c r="H1561" s="237"/>
      <c r="I1561" s="237"/>
    </row>
    <row r="1562" spans="1:9" x14ac:dyDescent="0.25">
      <c r="A1562" s="134">
        <v>9</v>
      </c>
      <c r="B1562" s="135">
        <v>2080003480101</v>
      </c>
      <c r="C1562" s="136" t="s">
        <v>1446</v>
      </c>
      <c r="D1562" s="137">
        <v>0</v>
      </c>
      <c r="E1562" s="137">
        <v>0</v>
      </c>
      <c r="F1562" s="137">
        <v>0</v>
      </c>
      <c r="G1562" s="137">
        <v>0</v>
      </c>
      <c r="H1562" s="134" t="s">
        <v>258</v>
      </c>
      <c r="I1562" s="134"/>
    </row>
    <row r="1563" spans="1:9" x14ac:dyDescent="0.25">
      <c r="A1563" s="134">
        <v>10</v>
      </c>
      <c r="B1563" s="135">
        <v>2080003480104</v>
      </c>
      <c r="C1563" s="136" t="s">
        <v>1447</v>
      </c>
      <c r="D1563" s="137">
        <v>0</v>
      </c>
      <c r="E1563" s="137">
        <v>0</v>
      </c>
      <c r="F1563" s="137">
        <v>0</v>
      </c>
      <c r="G1563" s="137">
        <v>0</v>
      </c>
      <c r="H1563" s="139" t="s">
        <v>583</v>
      </c>
      <c r="I1563" s="134" t="s">
        <v>265</v>
      </c>
    </row>
    <row r="1564" spans="1:9" x14ac:dyDescent="0.25">
      <c r="A1564" s="129"/>
      <c r="B1564" s="130">
        <v>349</v>
      </c>
      <c r="C1564" s="131" t="s">
        <v>1448</v>
      </c>
      <c r="D1564" s="132">
        <v>0</v>
      </c>
      <c r="E1564" s="132">
        <v>0</v>
      </c>
      <c r="F1564" s="133">
        <v>13000000</v>
      </c>
      <c r="G1564" s="133">
        <v>14000000</v>
      </c>
      <c r="H1564" s="237"/>
      <c r="I1564" s="237"/>
    </row>
    <row r="1565" spans="1:9" ht="25.2" x14ac:dyDescent="0.25">
      <c r="A1565" s="134">
        <v>11</v>
      </c>
      <c r="B1565" s="135">
        <v>2130003490401</v>
      </c>
      <c r="C1565" s="136" t="s">
        <v>1449</v>
      </c>
      <c r="D1565" s="137">
        <v>0</v>
      </c>
      <c r="E1565" s="137">
        <v>0</v>
      </c>
      <c r="F1565" s="138">
        <v>3000000</v>
      </c>
      <c r="G1565" s="138">
        <v>3000000</v>
      </c>
      <c r="H1565" s="134" t="s">
        <v>258</v>
      </c>
      <c r="I1565" s="134"/>
    </row>
    <row r="1566" spans="1:9" ht="25.2" x14ac:dyDescent="0.25">
      <c r="A1566" s="134">
        <v>12</v>
      </c>
      <c r="B1566" s="135">
        <v>2130003490404</v>
      </c>
      <c r="C1566" s="136" t="s">
        <v>1450</v>
      </c>
      <c r="D1566" s="137">
        <v>0</v>
      </c>
      <c r="E1566" s="137">
        <v>0</v>
      </c>
      <c r="F1566" s="138">
        <v>2000000</v>
      </c>
      <c r="G1566" s="138">
        <v>2000000</v>
      </c>
      <c r="H1566" s="139" t="s">
        <v>583</v>
      </c>
      <c r="I1566" s="134" t="s">
        <v>265</v>
      </c>
    </row>
    <row r="1567" spans="1:9" x14ac:dyDescent="0.25">
      <c r="A1567" s="134">
        <v>13</v>
      </c>
      <c r="B1567" s="135">
        <v>2130003490405</v>
      </c>
      <c r="C1567" s="136" t="s">
        <v>1451</v>
      </c>
      <c r="D1567" s="137">
        <v>0</v>
      </c>
      <c r="E1567" s="137">
        <v>0</v>
      </c>
      <c r="F1567" s="137">
        <v>0</v>
      </c>
      <c r="G1567" s="138">
        <v>1000000</v>
      </c>
      <c r="H1567" s="139" t="s">
        <v>583</v>
      </c>
      <c r="I1567" s="134" t="s">
        <v>265</v>
      </c>
    </row>
    <row r="1568" spans="1:9" ht="25.2" x14ac:dyDescent="0.25">
      <c r="A1568" s="134">
        <v>14</v>
      </c>
      <c r="B1568" s="135">
        <v>2130003490406</v>
      </c>
      <c r="C1568" s="136" t="s">
        <v>1452</v>
      </c>
      <c r="D1568" s="137">
        <v>0</v>
      </c>
      <c r="E1568" s="137">
        <v>0</v>
      </c>
      <c r="F1568" s="138">
        <v>3000000</v>
      </c>
      <c r="G1568" s="138">
        <v>3000000</v>
      </c>
      <c r="H1568" s="139" t="s">
        <v>583</v>
      </c>
      <c r="I1568" s="134" t="s">
        <v>265</v>
      </c>
    </row>
    <row r="1569" spans="1:9" x14ac:dyDescent="0.25">
      <c r="A1569" s="134">
        <v>15</v>
      </c>
      <c r="B1569" s="135">
        <v>2130003490407</v>
      </c>
      <c r="C1569" s="136" t="s">
        <v>1453</v>
      </c>
      <c r="D1569" s="137">
        <v>0</v>
      </c>
      <c r="E1569" s="137">
        <v>0</v>
      </c>
      <c r="F1569" s="138">
        <v>5000000</v>
      </c>
      <c r="G1569" s="138">
        <v>5000000</v>
      </c>
      <c r="H1569" s="139" t="s">
        <v>583</v>
      </c>
      <c r="I1569" s="134" t="s">
        <v>265</v>
      </c>
    </row>
    <row r="1570" spans="1:9" x14ac:dyDescent="0.25">
      <c r="A1570" s="233" t="s">
        <v>12</v>
      </c>
      <c r="B1570" s="233"/>
      <c r="C1570" s="233"/>
      <c r="D1570" s="140">
        <v>294000</v>
      </c>
      <c r="E1570" s="140">
        <v>3028500</v>
      </c>
      <c r="F1570" s="140">
        <v>23000000</v>
      </c>
      <c r="G1570" s="140">
        <v>25000000</v>
      </c>
      <c r="H1570" s="240"/>
      <c r="I1570" s="240"/>
    </row>
    <row r="1571" spans="1:9" x14ac:dyDescent="0.25">
      <c r="A1571" s="128"/>
      <c r="B1571" s="238" t="s">
        <v>301</v>
      </c>
      <c r="C1571" s="238"/>
      <c r="D1571" s="238"/>
      <c r="E1571" s="238"/>
      <c r="F1571" s="238"/>
      <c r="G1571" s="238"/>
      <c r="H1571" s="238"/>
      <c r="I1571" s="238"/>
    </row>
    <row r="1572" spans="1:9" x14ac:dyDescent="0.25">
      <c r="A1572" s="233" t="s">
        <v>12</v>
      </c>
      <c r="B1572" s="233"/>
      <c r="C1572" s="233"/>
      <c r="D1572" s="233"/>
      <c r="E1572" s="233"/>
      <c r="F1572" s="233"/>
      <c r="G1572" s="141">
        <v>0</v>
      </c>
      <c r="H1572" s="236"/>
      <c r="I1572" s="236"/>
    </row>
    <row r="1573" spans="1:9" x14ac:dyDescent="0.25">
      <c r="A1573" s="233" t="s">
        <v>302</v>
      </c>
      <c r="B1573" s="233"/>
      <c r="C1573" s="233"/>
      <c r="D1573" s="133">
        <v>294000</v>
      </c>
      <c r="E1573" s="133">
        <v>3028500</v>
      </c>
      <c r="F1573" s="133">
        <v>23000000</v>
      </c>
      <c r="G1573" s="133">
        <v>25000000</v>
      </c>
      <c r="H1573" s="236"/>
      <c r="I1573" s="236"/>
    </row>
    <row r="1574" spans="1:9" x14ac:dyDescent="0.25">
      <c r="A1574" s="127">
        <v>62</v>
      </c>
      <c r="B1574" s="237" t="s">
        <v>1454</v>
      </c>
      <c r="C1574" s="237"/>
      <c r="D1574" s="237"/>
      <c r="E1574" s="237"/>
      <c r="F1574" s="237"/>
      <c r="G1574" s="237"/>
      <c r="H1574" s="237"/>
      <c r="I1574" s="237"/>
    </row>
    <row r="1575" spans="1:9" x14ac:dyDescent="0.25">
      <c r="A1575" s="128"/>
      <c r="B1575" s="238" t="s">
        <v>261</v>
      </c>
      <c r="C1575" s="238"/>
      <c r="D1575" s="238"/>
      <c r="E1575" s="238"/>
      <c r="F1575" s="238"/>
      <c r="G1575" s="238"/>
      <c r="H1575" s="238"/>
      <c r="I1575" s="238"/>
    </row>
    <row r="1576" spans="1:9" x14ac:dyDescent="0.25">
      <c r="A1576" s="129"/>
      <c r="B1576" s="130">
        <v>76</v>
      </c>
      <c r="C1576" s="131" t="s">
        <v>1455</v>
      </c>
      <c r="D1576" s="132">
        <v>0</v>
      </c>
      <c r="E1576" s="132">
        <v>0</v>
      </c>
      <c r="F1576" s="132">
        <v>0</v>
      </c>
      <c r="G1576" s="133">
        <v>6000000</v>
      </c>
      <c r="H1576" s="237"/>
      <c r="I1576" s="237"/>
    </row>
    <row r="1577" spans="1:9" ht="25.2" x14ac:dyDescent="0.25">
      <c r="A1577" s="134">
        <v>1</v>
      </c>
      <c r="B1577" s="135">
        <v>2080000760102</v>
      </c>
      <c r="C1577" s="136" t="s">
        <v>1456</v>
      </c>
      <c r="D1577" s="137">
        <v>0</v>
      </c>
      <c r="E1577" s="137">
        <v>0</v>
      </c>
      <c r="F1577" s="137">
        <v>0</v>
      </c>
      <c r="G1577" s="138">
        <v>6000000</v>
      </c>
      <c r="H1577" s="134" t="s">
        <v>258</v>
      </c>
      <c r="I1577" s="134"/>
    </row>
    <row r="1578" spans="1:9" x14ac:dyDescent="0.25">
      <c r="A1578" s="134">
        <v>2</v>
      </c>
      <c r="B1578" s="135">
        <v>2080000760103</v>
      </c>
      <c r="C1578" s="136" t="s">
        <v>1457</v>
      </c>
      <c r="D1578" s="137">
        <v>0</v>
      </c>
      <c r="E1578" s="137">
        <v>0</v>
      </c>
      <c r="F1578" s="137">
        <v>0</v>
      </c>
      <c r="G1578" s="137">
        <v>0</v>
      </c>
      <c r="H1578" s="134" t="s">
        <v>258</v>
      </c>
      <c r="I1578" s="134"/>
    </row>
    <row r="1579" spans="1:9" x14ac:dyDescent="0.25">
      <c r="A1579" s="134">
        <v>3</v>
      </c>
      <c r="B1579" s="135">
        <v>2080000760101</v>
      </c>
      <c r="C1579" s="136" t="s">
        <v>1458</v>
      </c>
      <c r="D1579" s="137">
        <v>0</v>
      </c>
      <c r="E1579" s="137">
        <v>0</v>
      </c>
      <c r="F1579" s="137">
        <v>0</v>
      </c>
      <c r="G1579" s="137">
        <v>0</v>
      </c>
      <c r="H1579" s="139" t="s">
        <v>583</v>
      </c>
      <c r="I1579" s="134" t="s">
        <v>265</v>
      </c>
    </row>
    <row r="1580" spans="1:9" x14ac:dyDescent="0.25">
      <c r="A1580" s="129"/>
      <c r="B1580" s="130">
        <v>339</v>
      </c>
      <c r="C1580" s="131" t="s">
        <v>697</v>
      </c>
      <c r="D1580" s="132">
        <v>0</v>
      </c>
      <c r="E1580" s="132">
        <v>0</v>
      </c>
      <c r="F1580" s="132">
        <v>0</v>
      </c>
      <c r="G1580" s="132">
        <v>0</v>
      </c>
      <c r="H1580" s="237"/>
      <c r="I1580" s="237"/>
    </row>
    <row r="1581" spans="1:9" x14ac:dyDescent="0.25">
      <c r="A1581" s="134">
        <v>4</v>
      </c>
      <c r="B1581" s="135">
        <v>2140003390101</v>
      </c>
      <c r="C1581" s="136" t="s">
        <v>1459</v>
      </c>
      <c r="D1581" s="137">
        <v>0</v>
      </c>
      <c r="E1581" s="137">
        <v>0</v>
      </c>
      <c r="F1581" s="137">
        <v>0</v>
      </c>
      <c r="G1581" s="137">
        <v>0</v>
      </c>
      <c r="H1581" s="134" t="s">
        <v>258</v>
      </c>
      <c r="I1581" s="134"/>
    </row>
    <row r="1582" spans="1:9" x14ac:dyDescent="0.25">
      <c r="A1582" s="129"/>
      <c r="B1582" s="130">
        <v>340</v>
      </c>
      <c r="C1582" s="131" t="s">
        <v>1460</v>
      </c>
      <c r="D1582" s="132">
        <v>0</v>
      </c>
      <c r="E1582" s="132">
        <v>0</v>
      </c>
      <c r="F1582" s="133">
        <v>1750000</v>
      </c>
      <c r="G1582" s="133">
        <v>1750000</v>
      </c>
      <c r="H1582" s="237"/>
      <c r="I1582" s="237"/>
    </row>
    <row r="1583" spans="1:9" x14ac:dyDescent="0.25">
      <c r="A1583" s="134">
        <v>5</v>
      </c>
      <c r="B1583" s="135">
        <v>2080003400201</v>
      </c>
      <c r="C1583" s="136" t="s">
        <v>1461</v>
      </c>
      <c r="D1583" s="137">
        <v>0</v>
      </c>
      <c r="E1583" s="137">
        <v>0</v>
      </c>
      <c r="F1583" s="138">
        <v>1750000</v>
      </c>
      <c r="G1583" s="138">
        <v>1750000</v>
      </c>
      <c r="H1583" s="134" t="s">
        <v>258</v>
      </c>
      <c r="I1583" s="134"/>
    </row>
    <row r="1584" spans="1:9" x14ac:dyDescent="0.25">
      <c r="A1584" s="129"/>
      <c r="B1584" s="130">
        <v>341</v>
      </c>
      <c r="C1584" s="131" t="s">
        <v>1462</v>
      </c>
      <c r="D1584" s="132">
        <v>0</v>
      </c>
      <c r="E1584" s="132">
        <v>0</v>
      </c>
      <c r="F1584" s="132">
        <v>0</v>
      </c>
      <c r="G1584" s="132">
        <v>0</v>
      </c>
      <c r="H1584" s="237"/>
      <c r="I1584" s="237"/>
    </row>
    <row r="1585" spans="1:9" x14ac:dyDescent="0.25">
      <c r="A1585" s="134">
        <v>6</v>
      </c>
      <c r="B1585" s="135">
        <v>4080003410201</v>
      </c>
      <c r="C1585" s="136" t="s">
        <v>1462</v>
      </c>
      <c r="D1585" s="137">
        <v>0</v>
      </c>
      <c r="E1585" s="137">
        <v>0</v>
      </c>
      <c r="F1585" s="137">
        <v>0</v>
      </c>
      <c r="G1585" s="137">
        <v>0</v>
      </c>
      <c r="H1585" s="134" t="s">
        <v>258</v>
      </c>
      <c r="I1585" s="134"/>
    </row>
    <row r="1586" spans="1:9" x14ac:dyDescent="0.25">
      <c r="A1586" s="129"/>
      <c r="B1586" s="130">
        <v>342</v>
      </c>
      <c r="C1586" s="131" t="s">
        <v>272</v>
      </c>
      <c r="D1586" s="132">
        <v>0</v>
      </c>
      <c r="E1586" s="132">
        <v>0</v>
      </c>
      <c r="F1586" s="133">
        <v>1000000</v>
      </c>
      <c r="G1586" s="133">
        <v>1000000</v>
      </c>
      <c r="H1586" s="237"/>
      <c r="I1586" s="237"/>
    </row>
    <row r="1587" spans="1:9" ht="25.2" x14ac:dyDescent="0.25">
      <c r="A1587" s="134">
        <v>7</v>
      </c>
      <c r="B1587" s="135">
        <v>2080003420201</v>
      </c>
      <c r="C1587" s="136" t="s">
        <v>1463</v>
      </c>
      <c r="D1587" s="137">
        <v>0</v>
      </c>
      <c r="E1587" s="137">
        <v>0</v>
      </c>
      <c r="F1587" s="138">
        <v>1000000</v>
      </c>
      <c r="G1587" s="138">
        <v>1000000</v>
      </c>
      <c r="H1587" s="134" t="s">
        <v>258</v>
      </c>
      <c r="I1587" s="134"/>
    </row>
    <row r="1588" spans="1:9" x14ac:dyDescent="0.25">
      <c r="A1588" s="129"/>
      <c r="B1588" s="130">
        <v>343</v>
      </c>
      <c r="C1588" s="131" t="s">
        <v>449</v>
      </c>
      <c r="D1588" s="132">
        <v>0</v>
      </c>
      <c r="E1588" s="132">
        <v>0</v>
      </c>
      <c r="F1588" s="132">
        <v>0</v>
      </c>
      <c r="G1588" s="133">
        <v>1250000</v>
      </c>
      <c r="H1588" s="237"/>
      <c r="I1588" s="237"/>
    </row>
    <row r="1589" spans="1:9" ht="25.2" x14ac:dyDescent="0.25">
      <c r="A1589" s="134">
        <v>8</v>
      </c>
      <c r="B1589" s="135">
        <v>2080003430202</v>
      </c>
      <c r="C1589" s="136" t="s">
        <v>1464</v>
      </c>
      <c r="D1589" s="137">
        <v>0</v>
      </c>
      <c r="E1589" s="137">
        <v>0</v>
      </c>
      <c r="F1589" s="137">
        <v>0</v>
      </c>
      <c r="G1589" s="137">
        <v>0</v>
      </c>
      <c r="H1589" s="134" t="s">
        <v>258</v>
      </c>
      <c r="I1589" s="134"/>
    </row>
    <row r="1590" spans="1:9" ht="25.2" x14ac:dyDescent="0.25">
      <c r="A1590" s="134">
        <v>9</v>
      </c>
      <c r="B1590" s="135">
        <v>2080003430201</v>
      </c>
      <c r="C1590" s="136" t="s">
        <v>1465</v>
      </c>
      <c r="D1590" s="137">
        <v>0</v>
      </c>
      <c r="E1590" s="137">
        <v>0</v>
      </c>
      <c r="F1590" s="137">
        <v>0</v>
      </c>
      <c r="G1590" s="138">
        <v>1250000</v>
      </c>
      <c r="H1590" s="134" t="s">
        <v>258</v>
      </c>
      <c r="I1590" s="134"/>
    </row>
    <row r="1591" spans="1:9" x14ac:dyDescent="0.25">
      <c r="A1591" s="129"/>
      <c r="B1591" s="130">
        <v>345</v>
      </c>
      <c r="C1591" s="131" t="s">
        <v>1466</v>
      </c>
      <c r="D1591" s="132">
        <v>0</v>
      </c>
      <c r="E1591" s="132">
        <v>0</v>
      </c>
      <c r="F1591" s="133">
        <v>9250000</v>
      </c>
      <c r="G1591" s="132">
        <v>0</v>
      </c>
      <c r="H1591" s="237"/>
      <c r="I1591" s="237"/>
    </row>
    <row r="1592" spans="1:9" x14ac:dyDescent="0.25">
      <c r="A1592" s="134">
        <v>10</v>
      </c>
      <c r="B1592" s="135">
        <v>4080003450202</v>
      </c>
      <c r="C1592" s="136" t="s">
        <v>1467</v>
      </c>
      <c r="D1592" s="137">
        <v>0</v>
      </c>
      <c r="E1592" s="137">
        <v>0</v>
      </c>
      <c r="F1592" s="138">
        <v>5750000</v>
      </c>
      <c r="G1592" s="137">
        <v>0</v>
      </c>
      <c r="H1592" s="134" t="s">
        <v>258</v>
      </c>
      <c r="I1592" s="134"/>
    </row>
    <row r="1593" spans="1:9" x14ac:dyDescent="0.25">
      <c r="A1593" s="134">
        <v>11</v>
      </c>
      <c r="B1593" s="135">
        <v>4080003450204</v>
      </c>
      <c r="C1593" s="136" t="s">
        <v>1468</v>
      </c>
      <c r="D1593" s="137">
        <v>0</v>
      </c>
      <c r="E1593" s="137">
        <v>0</v>
      </c>
      <c r="F1593" s="138">
        <v>3500000</v>
      </c>
      <c r="G1593" s="137">
        <v>0</v>
      </c>
      <c r="H1593" s="134" t="s">
        <v>258</v>
      </c>
      <c r="I1593" s="134"/>
    </row>
    <row r="1594" spans="1:9" x14ac:dyDescent="0.25">
      <c r="A1594" s="134">
        <v>12</v>
      </c>
      <c r="B1594" s="135">
        <v>4080003450205</v>
      </c>
      <c r="C1594" s="136" t="s">
        <v>1469</v>
      </c>
      <c r="D1594" s="137">
        <v>0</v>
      </c>
      <c r="E1594" s="137">
        <v>0</v>
      </c>
      <c r="F1594" s="137">
        <v>0</v>
      </c>
      <c r="G1594" s="137">
        <v>0</v>
      </c>
      <c r="H1594" s="134" t="s">
        <v>258</v>
      </c>
      <c r="I1594" s="134"/>
    </row>
    <row r="1595" spans="1:9" x14ac:dyDescent="0.25">
      <c r="A1595" s="134">
        <v>13</v>
      </c>
      <c r="B1595" s="135">
        <v>4080003450203</v>
      </c>
      <c r="C1595" s="136" t="s">
        <v>1470</v>
      </c>
      <c r="D1595" s="137">
        <v>0</v>
      </c>
      <c r="E1595" s="137">
        <v>0</v>
      </c>
      <c r="F1595" s="137">
        <v>0</v>
      </c>
      <c r="G1595" s="137">
        <v>0</v>
      </c>
      <c r="H1595" s="134" t="s">
        <v>258</v>
      </c>
      <c r="I1595" s="134"/>
    </row>
    <row r="1596" spans="1:9" x14ac:dyDescent="0.25">
      <c r="A1596" s="134">
        <v>14</v>
      </c>
      <c r="B1596" s="135">
        <v>4080003450201</v>
      </c>
      <c r="C1596" s="136" t="s">
        <v>1471</v>
      </c>
      <c r="D1596" s="137">
        <v>0</v>
      </c>
      <c r="E1596" s="137">
        <v>0</v>
      </c>
      <c r="F1596" s="137">
        <v>0</v>
      </c>
      <c r="G1596" s="137">
        <v>0</v>
      </c>
      <c r="H1596" s="134" t="s">
        <v>258</v>
      </c>
      <c r="I1596" s="134"/>
    </row>
    <row r="1597" spans="1:9" x14ac:dyDescent="0.25">
      <c r="A1597" s="134">
        <v>15</v>
      </c>
      <c r="B1597" s="135">
        <v>4080003450219</v>
      </c>
      <c r="C1597" s="136" t="s">
        <v>1472</v>
      </c>
      <c r="D1597" s="137">
        <v>0</v>
      </c>
      <c r="E1597" s="137">
        <v>0</v>
      </c>
      <c r="F1597" s="137">
        <v>0</v>
      </c>
      <c r="G1597" s="137">
        <v>0</v>
      </c>
      <c r="H1597" s="139" t="s">
        <v>583</v>
      </c>
      <c r="I1597" s="134" t="s">
        <v>265</v>
      </c>
    </row>
    <row r="1598" spans="1:9" x14ac:dyDescent="0.25">
      <c r="A1598" s="134">
        <v>16</v>
      </c>
      <c r="B1598" s="135">
        <v>4080003450220</v>
      </c>
      <c r="C1598" s="136" t="s">
        <v>1473</v>
      </c>
      <c r="D1598" s="137">
        <v>0</v>
      </c>
      <c r="E1598" s="137">
        <v>0</v>
      </c>
      <c r="F1598" s="137">
        <v>0</v>
      </c>
      <c r="G1598" s="137">
        <v>0</v>
      </c>
      <c r="H1598" s="139" t="s">
        <v>583</v>
      </c>
      <c r="I1598" s="134" t="s">
        <v>265</v>
      </c>
    </row>
    <row r="1599" spans="1:9" x14ac:dyDescent="0.25">
      <c r="A1599" s="233" t="s">
        <v>12</v>
      </c>
      <c r="B1599" s="233"/>
      <c r="C1599" s="233"/>
      <c r="D1599" s="141">
        <v>0</v>
      </c>
      <c r="E1599" s="141">
        <v>0</v>
      </c>
      <c r="F1599" s="140">
        <v>12000000</v>
      </c>
      <c r="G1599" s="140">
        <v>10000000</v>
      </c>
      <c r="H1599" s="240"/>
      <c r="I1599" s="240"/>
    </row>
    <row r="1600" spans="1:9" x14ac:dyDescent="0.25">
      <c r="A1600" s="128"/>
      <c r="B1600" s="238" t="s">
        <v>301</v>
      </c>
      <c r="C1600" s="238"/>
      <c r="D1600" s="238"/>
      <c r="E1600" s="238"/>
      <c r="F1600" s="238"/>
      <c r="G1600" s="238"/>
      <c r="H1600" s="238"/>
      <c r="I1600" s="238"/>
    </row>
    <row r="1601" spans="1:9" x14ac:dyDescent="0.25">
      <c r="A1601" s="233" t="s">
        <v>12</v>
      </c>
      <c r="B1601" s="233"/>
      <c r="C1601" s="233"/>
      <c r="D1601" s="233"/>
      <c r="E1601" s="233"/>
      <c r="F1601" s="233"/>
      <c r="G1601" s="141">
        <v>0</v>
      </c>
      <c r="H1601" s="236"/>
      <c r="I1601" s="236"/>
    </row>
    <row r="1602" spans="1:9" x14ac:dyDescent="0.25">
      <c r="A1602" s="233" t="s">
        <v>302</v>
      </c>
      <c r="B1602" s="233"/>
      <c r="C1602" s="233"/>
      <c r="D1602" s="132">
        <v>0</v>
      </c>
      <c r="E1602" s="132">
        <v>0</v>
      </c>
      <c r="F1602" s="133">
        <v>12000000</v>
      </c>
      <c r="G1602" s="133">
        <v>10000000</v>
      </c>
      <c r="H1602" s="236"/>
      <c r="I1602" s="236"/>
    </row>
    <row r="1603" spans="1:9" x14ac:dyDescent="0.25">
      <c r="A1603" s="127">
        <v>63</v>
      </c>
      <c r="B1603" s="237" t="s">
        <v>1474</v>
      </c>
      <c r="C1603" s="237"/>
      <c r="D1603" s="237"/>
      <c r="E1603" s="237"/>
      <c r="F1603" s="237"/>
      <c r="G1603" s="237"/>
      <c r="H1603" s="237"/>
      <c r="I1603" s="237"/>
    </row>
    <row r="1604" spans="1:9" x14ac:dyDescent="0.25">
      <c r="A1604" s="128"/>
      <c r="B1604" s="238" t="s">
        <v>261</v>
      </c>
      <c r="C1604" s="238"/>
      <c r="D1604" s="238"/>
      <c r="E1604" s="238"/>
      <c r="F1604" s="238"/>
      <c r="G1604" s="238"/>
      <c r="H1604" s="238"/>
      <c r="I1604" s="238"/>
    </row>
    <row r="1605" spans="1:9" x14ac:dyDescent="0.25">
      <c r="A1605" s="129"/>
      <c r="B1605" s="130">
        <v>356</v>
      </c>
      <c r="C1605" s="131" t="s">
        <v>1475</v>
      </c>
      <c r="D1605" s="132">
        <v>0</v>
      </c>
      <c r="E1605" s="132">
        <v>0</v>
      </c>
      <c r="F1605" s="133">
        <v>32500000</v>
      </c>
      <c r="G1605" s="133">
        <v>31000000</v>
      </c>
      <c r="H1605" s="237"/>
      <c r="I1605" s="237"/>
    </row>
    <row r="1606" spans="1:9" x14ac:dyDescent="0.25">
      <c r="A1606" s="134">
        <v>1</v>
      </c>
      <c r="B1606" s="135">
        <v>2060003560101</v>
      </c>
      <c r="C1606" s="136" t="s">
        <v>1476</v>
      </c>
      <c r="D1606" s="137">
        <v>0</v>
      </c>
      <c r="E1606" s="137">
        <v>0</v>
      </c>
      <c r="F1606" s="138">
        <v>12000000</v>
      </c>
      <c r="G1606" s="138">
        <v>12000000</v>
      </c>
      <c r="H1606" s="134" t="s">
        <v>258</v>
      </c>
      <c r="I1606" s="134"/>
    </row>
    <row r="1607" spans="1:9" x14ac:dyDescent="0.25">
      <c r="A1607" s="134">
        <v>2</v>
      </c>
      <c r="B1607" s="135">
        <v>2060003560102</v>
      </c>
      <c r="C1607" s="136" t="s">
        <v>1477</v>
      </c>
      <c r="D1607" s="137">
        <v>0</v>
      </c>
      <c r="E1607" s="137">
        <v>0</v>
      </c>
      <c r="F1607" s="138">
        <v>10000000</v>
      </c>
      <c r="G1607" s="138">
        <v>8000000</v>
      </c>
      <c r="H1607" s="134" t="s">
        <v>258</v>
      </c>
      <c r="I1607" s="134"/>
    </row>
    <row r="1608" spans="1:9" x14ac:dyDescent="0.25">
      <c r="A1608" s="134">
        <v>3</v>
      </c>
      <c r="B1608" s="135">
        <v>2060003560103</v>
      </c>
      <c r="C1608" s="136" t="s">
        <v>1478</v>
      </c>
      <c r="D1608" s="137">
        <v>0</v>
      </c>
      <c r="E1608" s="137">
        <v>0</v>
      </c>
      <c r="F1608" s="138">
        <v>5000000</v>
      </c>
      <c r="G1608" s="138">
        <v>10000000</v>
      </c>
      <c r="H1608" s="134" t="s">
        <v>258</v>
      </c>
      <c r="I1608" s="134"/>
    </row>
    <row r="1609" spans="1:9" x14ac:dyDescent="0.25">
      <c r="A1609" s="134">
        <v>4</v>
      </c>
      <c r="B1609" s="135">
        <v>2060003560104</v>
      </c>
      <c r="C1609" s="136" t="s">
        <v>1479</v>
      </c>
      <c r="D1609" s="137">
        <v>0</v>
      </c>
      <c r="E1609" s="137">
        <v>0</v>
      </c>
      <c r="F1609" s="138">
        <v>5500000</v>
      </c>
      <c r="G1609" s="138">
        <v>1000000</v>
      </c>
      <c r="H1609" s="134" t="s">
        <v>258</v>
      </c>
      <c r="I1609" s="134"/>
    </row>
    <row r="1610" spans="1:9" x14ac:dyDescent="0.25">
      <c r="A1610" s="129"/>
      <c r="B1610" s="130">
        <v>357</v>
      </c>
      <c r="C1610" s="131" t="s">
        <v>1480</v>
      </c>
      <c r="D1610" s="132">
        <v>0</v>
      </c>
      <c r="E1610" s="132">
        <v>0</v>
      </c>
      <c r="F1610" s="133">
        <v>5000000</v>
      </c>
      <c r="G1610" s="133">
        <v>5000000</v>
      </c>
      <c r="H1610" s="237"/>
      <c r="I1610" s="237"/>
    </row>
    <row r="1611" spans="1:9" x14ac:dyDescent="0.25">
      <c r="A1611" s="134">
        <v>5</v>
      </c>
      <c r="B1611" s="135">
        <v>2080003570201</v>
      </c>
      <c r="C1611" s="136" t="s">
        <v>1481</v>
      </c>
      <c r="D1611" s="137">
        <v>0</v>
      </c>
      <c r="E1611" s="137">
        <v>0</v>
      </c>
      <c r="F1611" s="138">
        <v>5000000</v>
      </c>
      <c r="G1611" s="138">
        <v>5000000</v>
      </c>
      <c r="H1611" s="134" t="s">
        <v>258</v>
      </c>
      <c r="I1611" s="134"/>
    </row>
    <row r="1612" spans="1:9" x14ac:dyDescent="0.25">
      <c r="A1612" s="129"/>
      <c r="B1612" s="130">
        <v>358</v>
      </c>
      <c r="C1612" s="131" t="s">
        <v>1482</v>
      </c>
      <c r="D1612" s="132">
        <v>0</v>
      </c>
      <c r="E1612" s="132">
        <v>0</v>
      </c>
      <c r="F1612" s="133">
        <v>3000000</v>
      </c>
      <c r="G1612" s="133">
        <v>3000000</v>
      </c>
      <c r="H1612" s="237"/>
      <c r="I1612" s="237"/>
    </row>
    <row r="1613" spans="1:9" ht="25.2" x14ac:dyDescent="0.25">
      <c r="A1613" s="134">
        <v>6</v>
      </c>
      <c r="B1613" s="135">
        <v>4040003580101</v>
      </c>
      <c r="C1613" s="136" t="s">
        <v>1483</v>
      </c>
      <c r="D1613" s="137">
        <v>0</v>
      </c>
      <c r="E1613" s="137">
        <v>0</v>
      </c>
      <c r="F1613" s="138">
        <v>3000000</v>
      </c>
      <c r="G1613" s="138">
        <v>3000000</v>
      </c>
      <c r="H1613" s="134" t="s">
        <v>258</v>
      </c>
      <c r="I1613" s="134"/>
    </row>
    <row r="1614" spans="1:9" x14ac:dyDescent="0.25">
      <c r="A1614" s="129"/>
      <c r="B1614" s="130">
        <v>359</v>
      </c>
      <c r="C1614" s="131" t="s">
        <v>659</v>
      </c>
      <c r="D1614" s="133">
        <v>570000</v>
      </c>
      <c r="E1614" s="133">
        <v>1259360</v>
      </c>
      <c r="F1614" s="133">
        <v>10000000</v>
      </c>
      <c r="G1614" s="133">
        <v>3000000</v>
      </c>
      <c r="H1614" s="237"/>
      <c r="I1614" s="237"/>
    </row>
    <row r="1615" spans="1:9" x14ac:dyDescent="0.25">
      <c r="A1615" s="134">
        <v>7</v>
      </c>
      <c r="B1615" s="135">
        <v>3050003590101</v>
      </c>
      <c r="C1615" s="136" t="s">
        <v>1484</v>
      </c>
      <c r="D1615" s="138">
        <v>570000</v>
      </c>
      <c r="E1615" s="138">
        <v>1259360</v>
      </c>
      <c r="F1615" s="138">
        <v>5000000</v>
      </c>
      <c r="G1615" s="138">
        <v>2000000</v>
      </c>
      <c r="H1615" s="134" t="s">
        <v>258</v>
      </c>
      <c r="I1615" s="134"/>
    </row>
    <row r="1616" spans="1:9" ht="25.2" x14ac:dyDescent="0.25">
      <c r="A1616" s="134">
        <v>8</v>
      </c>
      <c r="B1616" s="135">
        <v>3050003590102</v>
      </c>
      <c r="C1616" s="136" t="s">
        <v>1485</v>
      </c>
      <c r="D1616" s="137">
        <v>0</v>
      </c>
      <c r="E1616" s="137">
        <v>0</v>
      </c>
      <c r="F1616" s="138">
        <v>5000000</v>
      </c>
      <c r="G1616" s="138">
        <v>1000000</v>
      </c>
      <c r="H1616" s="134" t="s">
        <v>258</v>
      </c>
      <c r="I1616" s="134"/>
    </row>
    <row r="1617" spans="1:9" x14ac:dyDescent="0.25">
      <c r="A1617" s="233" t="s">
        <v>12</v>
      </c>
      <c r="B1617" s="233"/>
      <c r="C1617" s="233"/>
      <c r="D1617" s="140">
        <v>570000</v>
      </c>
      <c r="E1617" s="140">
        <v>1259360</v>
      </c>
      <c r="F1617" s="140">
        <v>50500000</v>
      </c>
      <c r="G1617" s="140">
        <v>42000000</v>
      </c>
      <c r="H1617" s="240"/>
      <c r="I1617" s="240"/>
    </row>
    <row r="1618" spans="1:9" x14ac:dyDescent="0.25">
      <c r="A1618" s="128"/>
      <c r="B1618" s="238" t="s">
        <v>301</v>
      </c>
      <c r="C1618" s="238"/>
      <c r="D1618" s="238"/>
      <c r="E1618" s="238"/>
      <c r="F1618" s="238"/>
      <c r="G1618" s="238"/>
      <c r="H1618" s="238"/>
      <c r="I1618" s="238"/>
    </row>
    <row r="1619" spans="1:9" x14ac:dyDescent="0.25">
      <c r="A1619" s="233" t="s">
        <v>12</v>
      </c>
      <c r="B1619" s="233"/>
      <c r="C1619" s="233"/>
      <c r="D1619" s="233"/>
      <c r="E1619" s="233"/>
      <c r="F1619" s="233"/>
      <c r="G1619" s="141">
        <v>0</v>
      </c>
      <c r="H1619" s="236"/>
      <c r="I1619" s="236"/>
    </row>
    <row r="1620" spans="1:9" x14ac:dyDescent="0.25">
      <c r="A1620" s="233" t="s">
        <v>302</v>
      </c>
      <c r="B1620" s="233"/>
      <c r="C1620" s="233"/>
      <c r="D1620" s="133">
        <v>570000</v>
      </c>
      <c r="E1620" s="133">
        <v>1259360</v>
      </c>
      <c r="F1620" s="133">
        <v>50500000</v>
      </c>
      <c r="G1620" s="133">
        <v>42000000</v>
      </c>
      <c r="H1620" s="236"/>
      <c r="I1620" s="236"/>
    </row>
    <row r="1621" spans="1:9" x14ac:dyDescent="0.25">
      <c r="A1621" s="127">
        <v>64</v>
      </c>
      <c r="B1621" s="237" t="s">
        <v>1486</v>
      </c>
      <c r="C1621" s="237"/>
      <c r="D1621" s="237"/>
      <c r="E1621" s="237"/>
      <c r="F1621" s="237"/>
      <c r="G1621" s="237"/>
      <c r="H1621" s="237"/>
      <c r="I1621" s="237"/>
    </row>
    <row r="1622" spans="1:9" x14ac:dyDescent="0.25">
      <c r="A1622" s="128"/>
      <c r="B1622" s="238" t="s">
        <v>261</v>
      </c>
      <c r="C1622" s="238"/>
      <c r="D1622" s="238"/>
      <c r="E1622" s="238"/>
      <c r="F1622" s="238"/>
      <c r="G1622" s="238"/>
      <c r="H1622" s="238"/>
      <c r="I1622" s="238"/>
    </row>
    <row r="1623" spans="1:9" x14ac:dyDescent="0.25">
      <c r="A1623" s="129"/>
      <c r="B1623" s="130">
        <v>360</v>
      </c>
      <c r="C1623" s="131" t="s">
        <v>1487</v>
      </c>
      <c r="D1623" s="133">
        <v>505615</v>
      </c>
      <c r="E1623" s="132">
        <v>0</v>
      </c>
      <c r="F1623" s="133">
        <v>18000000</v>
      </c>
      <c r="G1623" s="133">
        <v>12000000</v>
      </c>
      <c r="H1623" s="237"/>
      <c r="I1623" s="237"/>
    </row>
    <row r="1624" spans="1:9" x14ac:dyDescent="0.25">
      <c r="A1624" s="134">
        <v>1</v>
      </c>
      <c r="B1624" s="135">
        <v>3040003600101</v>
      </c>
      <c r="C1624" s="136" t="s">
        <v>1488</v>
      </c>
      <c r="D1624" s="137">
        <v>0</v>
      </c>
      <c r="E1624" s="137">
        <v>0</v>
      </c>
      <c r="F1624" s="137">
        <v>0</v>
      </c>
      <c r="G1624" s="137">
        <v>0</v>
      </c>
      <c r="H1624" s="134" t="s">
        <v>258</v>
      </c>
      <c r="I1624" s="134"/>
    </row>
    <row r="1625" spans="1:9" x14ac:dyDescent="0.25">
      <c r="A1625" s="134">
        <v>2</v>
      </c>
      <c r="B1625" s="135">
        <v>3040003600104</v>
      </c>
      <c r="C1625" s="136" t="s">
        <v>1489</v>
      </c>
      <c r="D1625" s="137">
        <v>0</v>
      </c>
      <c r="E1625" s="137">
        <v>0</v>
      </c>
      <c r="F1625" s="137">
        <v>0</v>
      </c>
      <c r="G1625" s="137">
        <v>0</v>
      </c>
      <c r="H1625" s="139" t="s">
        <v>583</v>
      </c>
      <c r="I1625" s="134" t="s">
        <v>265</v>
      </c>
    </row>
    <row r="1626" spans="1:9" x14ac:dyDescent="0.25">
      <c r="A1626" s="134">
        <v>3</v>
      </c>
      <c r="B1626" s="135">
        <v>3040003600103</v>
      </c>
      <c r="C1626" s="136" t="s">
        <v>1490</v>
      </c>
      <c r="D1626" s="138">
        <v>505615</v>
      </c>
      <c r="E1626" s="137">
        <v>0</v>
      </c>
      <c r="F1626" s="138">
        <v>1000000</v>
      </c>
      <c r="G1626" s="138">
        <v>1000000</v>
      </c>
      <c r="H1626" s="139" t="s">
        <v>583</v>
      </c>
      <c r="I1626" s="134" t="s">
        <v>265</v>
      </c>
    </row>
    <row r="1627" spans="1:9" x14ac:dyDescent="0.25">
      <c r="A1627" s="134">
        <v>4</v>
      </c>
      <c r="B1627" s="135">
        <v>3040003600107</v>
      </c>
      <c r="C1627" s="136" t="s">
        <v>1491</v>
      </c>
      <c r="D1627" s="137">
        <v>0</v>
      </c>
      <c r="E1627" s="137">
        <v>0</v>
      </c>
      <c r="F1627" s="138">
        <v>6000000</v>
      </c>
      <c r="G1627" s="137">
        <v>0</v>
      </c>
      <c r="H1627" s="139" t="s">
        <v>583</v>
      </c>
      <c r="I1627" s="134" t="s">
        <v>265</v>
      </c>
    </row>
    <row r="1628" spans="1:9" x14ac:dyDescent="0.25">
      <c r="A1628" s="134">
        <v>5</v>
      </c>
      <c r="B1628" s="135">
        <v>3040003600108</v>
      </c>
      <c r="C1628" s="136" t="s">
        <v>1492</v>
      </c>
      <c r="D1628" s="137">
        <v>0</v>
      </c>
      <c r="E1628" s="137">
        <v>0</v>
      </c>
      <c r="F1628" s="137">
        <v>0</v>
      </c>
      <c r="G1628" s="137">
        <v>0</v>
      </c>
      <c r="H1628" s="139" t="s">
        <v>583</v>
      </c>
      <c r="I1628" s="134" t="s">
        <v>265</v>
      </c>
    </row>
    <row r="1629" spans="1:9" x14ac:dyDescent="0.25">
      <c r="A1629" s="134">
        <v>6</v>
      </c>
      <c r="B1629" s="135">
        <v>3040003600121</v>
      </c>
      <c r="C1629" s="136" t="s">
        <v>1493</v>
      </c>
      <c r="D1629" s="137">
        <v>0</v>
      </c>
      <c r="E1629" s="137">
        <v>0</v>
      </c>
      <c r="F1629" s="138">
        <v>5000000</v>
      </c>
      <c r="G1629" s="138">
        <v>5000000</v>
      </c>
      <c r="H1629" s="139" t="s">
        <v>583</v>
      </c>
      <c r="I1629" s="134" t="s">
        <v>265</v>
      </c>
    </row>
    <row r="1630" spans="1:9" x14ac:dyDescent="0.25">
      <c r="A1630" s="134">
        <v>7</v>
      </c>
      <c r="B1630" s="135">
        <v>3040003600109</v>
      </c>
      <c r="C1630" s="136" t="s">
        <v>1494</v>
      </c>
      <c r="D1630" s="137">
        <v>0</v>
      </c>
      <c r="E1630" s="137">
        <v>0</v>
      </c>
      <c r="F1630" s="138">
        <v>3000000</v>
      </c>
      <c r="G1630" s="138">
        <v>3000000</v>
      </c>
      <c r="H1630" s="139" t="s">
        <v>583</v>
      </c>
      <c r="I1630" s="134" t="s">
        <v>265</v>
      </c>
    </row>
    <row r="1631" spans="1:9" x14ac:dyDescent="0.25">
      <c r="A1631" s="134">
        <v>8</v>
      </c>
      <c r="B1631" s="135">
        <v>3040003600115</v>
      </c>
      <c r="C1631" s="136" t="s">
        <v>859</v>
      </c>
      <c r="D1631" s="137">
        <v>0</v>
      </c>
      <c r="E1631" s="137">
        <v>0</v>
      </c>
      <c r="F1631" s="138">
        <v>3000000</v>
      </c>
      <c r="G1631" s="138">
        <v>3000000</v>
      </c>
      <c r="H1631" s="139" t="s">
        <v>583</v>
      </c>
      <c r="I1631" s="134" t="s">
        <v>265</v>
      </c>
    </row>
    <row r="1632" spans="1:9" x14ac:dyDescent="0.25">
      <c r="A1632" s="129"/>
      <c r="B1632" s="130">
        <v>454</v>
      </c>
      <c r="C1632" s="131" t="s">
        <v>1495</v>
      </c>
      <c r="D1632" s="132">
        <v>0</v>
      </c>
      <c r="E1632" s="132">
        <v>0</v>
      </c>
      <c r="F1632" s="133">
        <v>4000000</v>
      </c>
      <c r="G1632" s="133">
        <v>6000000</v>
      </c>
      <c r="H1632" s="237"/>
      <c r="I1632" s="237"/>
    </row>
    <row r="1633" spans="1:9" ht="25.2" x14ac:dyDescent="0.25">
      <c r="A1633" s="134">
        <v>9</v>
      </c>
      <c r="B1633" s="135">
        <v>2030004540101</v>
      </c>
      <c r="C1633" s="136" t="s">
        <v>1496</v>
      </c>
      <c r="D1633" s="137">
        <v>0</v>
      </c>
      <c r="E1633" s="137">
        <v>0</v>
      </c>
      <c r="F1633" s="138">
        <v>4000000</v>
      </c>
      <c r="G1633" s="138">
        <v>6000000</v>
      </c>
      <c r="H1633" s="139" t="s">
        <v>583</v>
      </c>
      <c r="I1633" s="134" t="s">
        <v>265</v>
      </c>
    </row>
    <row r="1634" spans="1:9" x14ac:dyDescent="0.25">
      <c r="A1634" s="129"/>
      <c r="B1634" s="130">
        <v>455</v>
      </c>
      <c r="C1634" s="131" t="s">
        <v>1497</v>
      </c>
      <c r="D1634" s="133">
        <v>581350</v>
      </c>
      <c r="E1634" s="132">
        <v>0</v>
      </c>
      <c r="F1634" s="132">
        <v>0</v>
      </c>
      <c r="G1634" s="133">
        <v>2000000</v>
      </c>
      <c r="H1634" s="237"/>
      <c r="I1634" s="237"/>
    </row>
    <row r="1635" spans="1:9" x14ac:dyDescent="0.25">
      <c r="A1635" s="134">
        <v>10</v>
      </c>
      <c r="B1635" s="135">
        <v>4050004550301</v>
      </c>
      <c r="C1635" s="136" t="s">
        <v>1498</v>
      </c>
      <c r="D1635" s="138">
        <v>581350</v>
      </c>
      <c r="E1635" s="137">
        <v>0</v>
      </c>
      <c r="F1635" s="137">
        <v>0</v>
      </c>
      <c r="G1635" s="138">
        <v>2000000</v>
      </c>
      <c r="H1635" s="139" t="s">
        <v>583</v>
      </c>
      <c r="I1635" s="134" t="s">
        <v>265</v>
      </c>
    </row>
    <row r="1636" spans="1:9" x14ac:dyDescent="0.25">
      <c r="A1636" s="233" t="s">
        <v>12</v>
      </c>
      <c r="B1636" s="233"/>
      <c r="C1636" s="233"/>
      <c r="D1636" s="140">
        <v>1086965</v>
      </c>
      <c r="E1636" s="141">
        <v>0</v>
      </c>
      <c r="F1636" s="140">
        <v>22000000</v>
      </c>
      <c r="G1636" s="140">
        <v>20000000</v>
      </c>
      <c r="H1636" s="240"/>
      <c r="I1636" s="240"/>
    </row>
    <row r="1637" spans="1:9" x14ac:dyDescent="0.25">
      <c r="A1637" s="128"/>
      <c r="B1637" s="238" t="s">
        <v>301</v>
      </c>
      <c r="C1637" s="238"/>
      <c r="D1637" s="238"/>
      <c r="E1637" s="238"/>
      <c r="F1637" s="238"/>
      <c r="G1637" s="238"/>
      <c r="H1637" s="238"/>
      <c r="I1637" s="238"/>
    </row>
    <row r="1638" spans="1:9" x14ac:dyDescent="0.25">
      <c r="A1638" s="233" t="s">
        <v>12</v>
      </c>
      <c r="B1638" s="233"/>
      <c r="C1638" s="233"/>
      <c r="D1638" s="233"/>
      <c r="E1638" s="233"/>
      <c r="F1638" s="233"/>
      <c r="G1638" s="141">
        <v>0</v>
      </c>
      <c r="H1638" s="236"/>
      <c r="I1638" s="236"/>
    </row>
    <row r="1639" spans="1:9" x14ac:dyDescent="0.25">
      <c r="A1639" s="233" t="s">
        <v>302</v>
      </c>
      <c r="B1639" s="233"/>
      <c r="C1639" s="233"/>
      <c r="D1639" s="133">
        <v>1086965</v>
      </c>
      <c r="E1639" s="132">
        <v>0</v>
      </c>
      <c r="F1639" s="133">
        <v>22000000</v>
      </c>
      <c r="G1639" s="133">
        <v>20000000</v>
      </c>
      <c r="H1639" s="236"/>
      <c r="I1639" s="236"/>
    </row>
    <row r="1640" spans="1:9" x14ac:dyDescent="0.25">
      <c r="A1640" s="127">
        <v>65</v>
      </c>
      <c r="B1640" s="237" t="s">
        <v>1499</v>
      </c>
      <c r="C1640" s="237"/>
      <c r="D1640" s="237"/>
      <c r="E1640" s="237"/>
      <c r="F1640" s="237"/>
      <c r="G1640" s="237"/>
      <c r="H1640" s="237"/>
      <c r="I1640" s="237"/>
    </row>
    <row r="1641" spans="1:9" x14ac:dyDescent="0.25">
      <c r="A1641" s="128"/>
      <c r="B1641" s="238" t="s">
        <v>261</v>
      </c>
      <c r="C1641" s="238"/>
      <c r="D1641" s="238"/>
      <c r="E1641" s="238"/>
      <c r="F1641" s="238"/>
      <c r="G1641" s="238"/>
      <c r="H1641" s="238"/>
      <c r="I1641" s="238"/>
    </row>
    <row r="1642" spans="1:9" x14ac:dyDescent="0.25">
      <c r="A1642" s="129"/>
      <c r="B1642" s="130">
        <v>287</v>
      </c>
      <c r="C1642" s="131" t="s">
        <v>349</v>
      </c>
      <c r="D1642" s="133">
        <v>10560000</v>
      </c>
      <c r="E1642" s="132">
        <v>0</v>
      </c>
      <c r="F1642" s="133">
        <v>3500000</v>
      </c>
      <c r="G1642" s="133">
        <v>7000000</v>
      </c>
      <c r="H1642" s="237"/>
      <c r="I1642" s="237"/>
    </row>
    <row r="1643" spans="1:9" x14ac:dyDescent="0.25">
      <c r="A1643" s="134">
        <v>1</v>
      </c>
      <c r="B1643" s="135">
        <v>2050002870101</v>
      </c>
      <c r="C1643" s="136" t="s">
        <v>1500</v>
      </c>
      <c r="D1643" s="138">
        <v>10560000</v>
      </c>
      <c r="E1643" s="137">
        <v>0</v>
      </c>
      <c r="F1643" s="138">
        <v>3500000</v>
      </c>
      <c r="G1643" s="138">
        <v>4000000</v>
      </c>
      <c r="H1643" s="134" t="s">
        <v>258</v>
      </c>
      <c r="I1643" s="134"/>
    </row>
    <row r="1644" spans="1:9" x14ac:dyDescent="0.25">
      <c r="A1644" s="134">
        <v>2</v>
      </c>
      <c r="B1644" s="135">
        <v>2050002870103</v>
      </c>
      <c r="C1644" s="136" t="s">
        <v>1501</v>
      </c>
      <c r="D1644" s="137">
        <v>0</v>
      </c>
      <c r="E1644" s="137">
        <v>0</v>
      </c>
      <c r="F1644" s="137">
        <v>0</v>
      </c>
      <c r="G1644" s="137">
        <v>0</v>
      </c>
      <c r="H1644" s="134" t="s">
        <v>258</v>
      </c>
      <c r="I1644" s="134"/>
    </row>
    <row r="1645" spans="1:9" ht="25.2" x14ac:dyDescent="0.25">
      <c r="A1645" s="134">
        <v>3</v>
      </c>
      <c r="B1645" s="135">
        <v>2050002870102</v>
      </c>
      <c r="C1645" s="136" t="s">
        <v>1502</v>
      </c>
      <c r="D1645" s="137">
        <v>0</v>
      </c>
      <c r="E1645" s="137">
        <v>0</v>
      </c>
      <c r="F1645" s="137">
        <v>0</v>
      </c>
      <c r="G1645" s="137">
        <v>0</v>
      </c>
      <c r="H1645" s="134" t="s">
        <v>258</v>
      </c>
      <c r="I1645" s="134"/>
    </row>
    <row r="1646" spans="1:9" ht="25.2" x14ac:dyDescent="0.25">
      <c r="A1646" s="134">
        <v>4</v>
      </c>
      <c r="B1646" s="135">
        <v>2050002870115</v>
      </c>
      <c r="C1646" s="136" t="s">
        <v>1503</v>
      </c>
      <c r="D1646" s="137">
        <v>0</v>
      </c>
      <c r="E1646" s="137">
        <v>0</v>
      </c>
      <c r="F1646" s="137">
        <v>0</v>
      </c>
      <c r="G1646" s="138">
        <v>3000000</v>
      </c>
      <c r="H1646" s="139" t="s">
        <v>583</v>
      </c>
      <c r="I1646" s="134" t="s">
        <v>265</v>
      </c>
    </row>
    <row r="1647" spans="1:9" x14ac:dyDescent="0.25">
      <c r="A1647" s="129"/>
      <c r="B1647" s="130">
        <v>288</v>
      </c>
      <c r="C1647" s="131" t="s">
        <v>290</v>
      </c>
      <c r="D1647" s="132">
        <v>0</v>
      </c>
      <c r="E1647" s="132">
        <v>0</v>
      </c>
      <c r="F1647" s="132">
        <v>0</v>
      </c>
      <c r="G1647" s="132">
        <v>0</v>
      </c>
      <c r="H1647" s="237"/>
      <c r="I1647" s="237"/>
    </row>
    <row r="1648" spans="1:9" x14ac:dyDescent="0.25">
      <c r="A1648" s="134">
        <v>5</v>
      </c>
      <c r="B1648" s="135">
        <v>3050002880101</v>
      </c>
      <c r="C1648" s="136" t="s">
        <v>1504</v>
      </c>
      <c r="D1648" s="137">
        <v>0</v>
      </c>
      <c r="E1648" s="137">
        <v>0</v>
      </c>
      <c r="F1648" s="137">
        <v>0</v>
      </c>
      <c r="G1648" s="137">
        <v>0</v>
      </c>
      <c r="H1648" s="134" t="s">
        <v>258</v>
      </c>
      <c r="I1648" s="134"/>
    </row>
    <row r="1649" spans="1:9" x14ac:dyDescent="0.25">
      <c r="A1649" s="129"/>
      <c r="B1649" s="130">
        <v>289</v>
      </c>
      <c r="C1649" s="131" t="s">
        <v>272</v>
      </c>
      <c r="D1649" s="132">
        <v>0</v>
      </c>
      <c r="E1649" s="132">
        <v>0</v>
      </c>
      <c r="F1649" s="132">
        <v>0</v>
      </c>
      <c r="G1649" s="132">
        <v>0</v>
      </c>
      <c r="H1649" s="237"/>
      <c r="I1649" s="237"/>
    </row>
    <row r="1650" spans="1:9" x14ac:dyDescent="0.25">
      <c r="A1650" s="129"/>
      <c r="B1650" s="130">
        <v>290</v>
      </c>
      <c r="C1650" s="131" t="s">
        <v>1505</v>
      </c>
      <c r="D1650" s="133">
        <v>2125056700.55</v>
      </c>
      <c r="E1650" s="133">
        <v>980137242.78999996</v>
      </c>
      <c r="F1650" s="133">
        <v>1519884078.8599999</v>
      </c>
      <c r="G1650" s="133">
        <v>1510664674.26</v>
      </c>
      <c r="H1650" s="237"/>
      <c r="I1650" s="237"/>
    </row>
    <row r="1651" spans="1:9" x14ac:dyDescent="0.25">
      <c r="A1651" s="134">
        <v>6</v>
      </c>
      <c r="B1651" s="135">
        <v>3050002900101</v>
      </c>
      <c r="C1651" s="136" t="s">
        <v>1506</v>
      </c>
      <c r="D1651" s="138">
        <v>2125056700.55</v>
      </c>
      <c r="E1651" s="138">
        <v>980137242.78999996</v>
      </c>
      <c r="F1651" s="138">
        <v>1519884078.8599999</v>
      </c>
      <c r="G1651" s="138">
        <v>1510664674.26</v>
      </c>
      <c r="H1651" s="134" t="s">
        <v>258</v>
      </c>
      <c r="I1651" s="134"/>
    </row>
    <row r="1652" spans="1:9" x14ac:dyDescent="0.25">
      <c r="A1652" s="129"/>
      <c r="B1652" s="130">
        <v>291</v>
      </c>
      <c r="C1652" s="131" t="s">
        <v>1507</v>
      </c>
      <c r="D1652" s="133">
        <v>2137859740.55</v>
      </c>
      <c r="E1652" s="133">
        <v>983637242.78999996</v>
      </c>
      <c r="F1652" s="133">
        <v>1534884078.8499999</v>
      </c>
      <c r="G1652" s="133">
        <v>1513664674.26</v>
      </c>
      <c r="H1652" s="237"/>
      <c r="I1652" s="237"/>
    </row>
    <row r="1653" spans="1:9" x14ac:dyDescent="0.25">
      <c r="A1653" s="134">
        <v>7</v>
      </c>
      <c r="B1653" s="135">
        <v>3050002910101</v>
      </c>
      <c r="C1653" s="136" t="s">
        <v>1508</v>
      </c>
      <c r="D1653" s="138">
        <v>2137859740.55</v>
      </c>
      <c r="E1653" s="138">
        <v>983637242.78999996</v>
      </c>
      <c r="F1653" s="138">
        <v>1534884078.8499999</v>
      </c>
      <c r="G1653" s="138">
        <v>1513664674.26</v>
      </c>
      <c r="H1653" s="134" t="s">
        <v>258</v>
      </c>
      <c r="I1653" s="134"/>
    </row>
    <row r="1654" spans="1:9" x14ac:dyDescent="0.25">
      <c r="A1654" s="129"/>
      <c r="B1654" s="130">
        <v>292</v>
      </c>
      <c r="C1654" s="131" t="s">
        <v>1509</v>
      </c>
      <c r="D1654" s="133">
        <v>20000000</v>
      </c>
      <c r="E1654" s="132">
        <v>0</v>
      </c>
      <c r="F1654" s="133">
        <v>15000000</v>
      </c>
      <c r="G1654" s="132">
        <v>0</v>
      </c>
      <c r="H1654" s="237"/>
      <c r="I1654" s="237"/>
    </row>
    <row r="1655" spans="1:9" x14ac:dyDescent="0.25">
      <c r="A1655" s="134">
        <v>8</v>
      </c>
      <c r="B1655" s="135">
        <v>3050002920201</v>
      </c>
      <c r="C1655" s="136" t="s">
        <v>1510</v>
      </c>
      <c r="D1655" s="137">
        <v>0</v>
      </c>
      <c r="E1655" s="137">
        <v>0</v>
      </c>
      <c r="F1655" s="138">
        <v>5000000</v>
      </c>
      <c r="G1655" s="137">
        <v>0</v>
      </c>
      <c r="H1655" s="134" t="s">
        <v>258</v>
      </c>
      <c r="I1655" s="134"/>
    </row>
    <row r="1656" spans="1:9" x14ac:dyDescent="0.25">
      <c r="A1656" s="134">
        <v>9</v>
      </c>
      <c r="B1656" s="135">
        <v>3050002920202</v>
      </c>
      <c r="C1656" s="136" t="s">
        <v>1511</v>
      </c>
      <c r="D1656" s="137">
        <v>0</v>
      </c>
      <c r="E1656" s="137">
        <v>0</v>
      </c>
      <c r="F1656" s="137">
        <v>0</v>
      </c>
      <c r="G1656" s="137">
        <v>0</v>
      </c>
      <c r="H1656" s="134" t="s">
        <v>258</v>
      </c>
      <c r="I1656" s="134"/>
    </row>
    <row r="1657" spans="1:9" x14ac:dyDescent="0.25">
      <c r="A1657" s="134">
        <v>10</v>
      </c>
      <c r="B1657" s="135">
        <v>3050002920203</v>
      </c>
      <c r="C1657" s="136" t="s">
        <v>1512</v>
      </c>
      <c r="D1657" s="137">
        <v>0</v>
      </c>
      <c r="E1657" s="137">
        <v>0</v>
      </c>
      <c r="F1657" s="137">
        <v>0</v>
      </c>
      <c r="G1657" s="137">
        <v>0</v>
      </c>
      <c r="H1657" s="134" t="s">
        <v>258</v>
      </c>
      <c r="I1657" s="134"/>
    </row>
    <row r="1658" spans="1:9" x14ac:dyDescent="0.25">
      <c r="A1658" s="134">
        <v>11</v>
      </c>
      <c r="B1658" s="135">
        <v>3050002920204</v>
      </c>
      <c r="C1658" s="136" t="s">
        <v>1513</v>
      </c>
      <c r="D1658" s="138">
        <v>20000000</v>
      </c>
      <c r="E1658" s="137">
        <v>0</v>
      </c>
      <c r="F1658" s="138">
        <v>10000000</v>
      </c>
      <c r="G1658" s="137">
        <v>0</v>
      </c>
      <c r="H1658" s="134" t="s">
        <v>258</v>
      </c>
      <c r="I1658" s="134"/>
    </row>
    <row r="1659" spans="1:9" x14ac:dyDescent="0.25">
      <c r="A1659" s="129"/>
      <c r="B1659" s="130">
        <v>293</v>
      </c>
      <c r="C1659" s="131" t="s">
        <v>659</v>
      </c>
      <c r="D1659" s="132">
        <v>0</v>
      </c>
      <c r="E1659" s="132">
        <v>0</v>
      </c>
      <c r="F1659" s="133">
        <v>5000000</v>
      </c>
      <c r="G1659" s="132">
        <v>0</v>
      </c>
      <c r="H1659" s="237"/>
      <c r="I1659" s="237"/>
    </row>
    <row r="1660" spans="1:9" ht="25.2" x14ac:dyDescent="0.25">
      <c r="A1660" s="134">
        <v>12</v>
      </c>
      <c r="B1660" s="135">
        <v>3050002930301</v>
      </c>
      <c r="C1660" s="136" t="s">
        <v>1514</v>
      </c>
      <c r="D1660" s="137">
        <v>0</v>
      </c>
      <c r="E1660" s="137">
        <v>0</v>
      </c>
      <c r="F1660" s="138">
        <v>5000000</v>
      </c>
      <c r="G1660" s="137">
        <v>0</v>
      </c>
      <c r="H1660" s="134" t="s">
        <v>258</v>
      </c>
      <c r="I1660" s="134"/>
    </row>
    <row r="1661" spans="1:9" x14ac:dyDescent="0.25">
      <c r="A1661" s="129"/>
      <c r="B1661" s="130">
        <v>294</v>
      </c>
      <c r="C1661" s="131" t="s">
        <v>1515</v>
      </c>
      <c r="D1661" s="132">
        <v>0</v>
      </c>
      <c r="E1661" s="132">
        <v>0</v>
      </c>
      <c r="F1661" s="133">
        <v>5000000</v>
      </c>
      <c r="G1661" s="132">
        <v>0</v>
      </c>
      <c r="H1661" s="237"/>
      <c r="I1661" s="237"/>
    </row>
    <row r="1662" spans="1:9" x14ac:dyDescent="0.25">
      <c r="A1662" s="134">
        <v>13</v>
      </c>
      <c r="B1662" s="135">
        <v>2050002940101</v>
      </c>
      <c r="C1662" s="136" t="s">
        <v>1516</v>
      </c>
      <c r="D1662" s="137">
        <v>0</v>
      </c>
      <c r="E1662" s="137">
        <v>0</v>
      </c>
      <c r="F1662" s="138">
        <v>5000000</v>
      </c>
      <c r="G1662" s="137">
        <v>0</v>
      </c>
      <c r="H1662" s="134" t="s">
        <v>258</v>
      </c>
      <c r="I1662" s="134"/>
    </row>
    <row r="1663" spans="1:9" x14ac:dyDescent="0.25">
      <c r="A1663" s="233" t="s">
        <v>12</v>
      </c>
      <c r="B1663" s="233"/>
      <c r="C1663" s="233"/>
      <c r="D1663" s="140">
        <v>4293476441.0999999</v>
      </c>
      <c r="E1663" s="140">
        <v>1963774485.5799999</v>
      </c>
      <c r="F1663" s="140">
        <v>3083268157.71</v>
      </c>
      <c r="G1663" s="140">
        <v>3031329348.52</v>
      </c>
      <c r="H1663" s="240"/>
      <c r="I1663" s="240"/>
    </row>
    <row r="1664" spans="1:9" x14ac:dyDescent="0.25">
      <c r="A1664" s="128"/>
      <c r="B1664" s="238" t="s">
        <v>301</v>
      </c>
      <c r="C1664" s="238"/>
      <c r="D1664" s="238"/>
      <c r="E1664" s="238"/>
      <c r="F1664" s="238"/>
      <c r="G1664" s="238"/>
      <c r="H1664" s="238"/>
      <c r="I1664" s="238"/>
    </row>
    <row r="1665" spans="1:9" x14ac:dyDescent="0.25">
      <c r="A1665" s="233" t="s">
        <v>12</v>
      </c>
      <c r="B1665" s="233"/>
      <c r="C1665" s="233"/>
      <c r="D1665" s="233"/>
      <c r="E1665" s="233"/>
      <c r="F1665" s="233"/>
      <c r="G1665" s="141">
        <v>0</v>
      </c>
      <c r="H1665" s="236"/>
      <c r="I1665" s="236"/>
    </row>
    <row r="1666" spans="1:9" x14ac:dyDescent="0.25">
      <c r="A1666" s="233" t="s">
        <v>302</v>
      </c>
      <c r="B1666" s="233"/>
      <c r="C1666" s="233"/>
      <c r="D1666" s="133">
        <v>4293476441.0999999</v>
      </c>
      <c r="E1666" s="133">
        <v>1963774485.5799999</v>
      </c>
      <c r="F1666" s="133">
        <v>3083268157.71</v>
      </c>
      <c r="G1666" s="133">
        <v>3031329348.52</v>
      </c>
      <c r="H1666" s="236"/>
      <c r="I1666" s="236"/>
    </row>
    <row r="1667" spans="1:9" x14ac:dyDescent="0.25">
      <c r="A1667" s="127">
        <v>66</v>
      </c>
      <c r="B1667" s="237" t="s">
        <v>1517</v>
      </c>
      <c r="C1667" s="237"/>
      <c r="D1667" s="237"/>
      <c r="E1667" s="237"/>
      <c r="F1667" s="237"/>
      <c r="G1667" s="237"/>
      <c r="H1667" s="237"/>
      <c r="I1667" s="237"/>
    </row>
    <row r="1668" spans="1:9" x14ac:dyDescent="0.25">
      <c r="A1668" s="128"/>
      <c r="B1668" s="238" t="s">
        <v>261</v>
      </c>
      <c r="C1668" s="238"/>
      <c r="D1668" s="238"/>
      <c r="E1668" s="238"/>
      <c r="F1668" s="238"/>
      <c r="G1668" s="238"/>
      <c r="H1668" s="238"/>
      <c r="I1668" s="238"/>
    </row>
    <row r="1669" spans="1:9" hidden="1" x14ac:dyDescent="0.25">
      <c r="A1669" s="129"/>
      <c r="B1669" s="130">
        <v>303</v>
      </c>
      <c r="C1669" s="131" t="s">
        <v>304</v>
      </c>
      <c r="D1669" s="132">
        <v>0</v>
      </c>
      <c r="E1669" s="132">
        <v>0</v>
      </c>
      <c r="F1669" s="132">
        <v>0</v>
      </c>
      <c r="G1669" s="132">
        <v>0</v>
      </c>
      <c r="H1669" s="237"/>
      <c r="I1669" s="237"/>
    </row>
    <row r="1670" spans="1:9" ht="25.2" hidden="1" x14ac:dyDescent="0.25">
      <c r="A1670" s="134">
        <v>1</v>
      </c>
      <c r="B1670" s="135">
        <v>3050003030101</v>
      </c>
      <c r="C1670" s="136" t="s">
        <v>1518</v>
      </c>
      <c r="D1670" s="137">
        <v>0</v>
      </c>
      <c r="E1670" s="137">
        <v>0</v>
      </c>
      <c r="F1670" s="137">
        <v>0</v>
      </c>
      <c r="G1670" s="137">
        <v>0</v>
      </c>
      <c r="H1670" s="134" t="s">
        <v>258</v>
      </c>
      <c r="I1670" s="134"/>
    </row>
    <row r="1671" spans="1:9" hidden="1" x14ac:dyDescent="0.25">
      <c r="A1671" s="134">
        <v>2</v>
      </c>
      <c r="B1671" s="135">
        <v>3050003030102</v>
      </c>
      <c r="C1671" s="136" t="s">
        <v>1519</v>
      </c>
      <c r="D1671" s="137">
        <v>0</v>
      </c>
      <c r="E1671" s="137">
        <v>0</v>
      </c>
      <c r="F1671" s="137">
        <v>0</v>
      </c>
      <c r="G1671" s="137">
        <v>0</v>
      </c>
      <c r="H1671" s="134" t="s">
        <v>258</v>
      </c>
      <c r="I1671" s="134"/>
    </row>
    <row r="1672" spans="1:9" x14ac:dyDescent="0.25">
      <c r="A1672" s="129"/>
      <c r="B1672" s="130">
        <v>304</v>
      </c>
      <c r="C1672" s="131" t="s">
        <v>659</v>
      </c>
      <c r="D1672" s="132">
        <v>0</v>
      </c>
      <c r="E1672" s="132">
        <v>0</v>
      </c>
      <c r="F1672" s="133">
        <v>3000000</v>
      </c>
      <c r="G1672" s="133">
        <v>14000000</v>
      </c>
      <c r="H1672" s="237"/>
      <c r="I1672" s="237"/>
    </row>
    <row r="1673" spans="1:9" ht="25.2" hidden="1" x14ac:dyDescent="0.25">
      <c r="A1673" s="134">
        <v>3</v>
      </c>
      <c r="B1673" s="135">
        <v>3050003040101</v>
      </c>
      <c r="C1673" s="136" t="s">
        <v>1520</v>
      </c>
      <c r="D1673" s="137">
        <v>0</v>
      </c>
      <c r="E1673" s="137">
        <v>0</v>
      </c>
      <c r="F1673" s="137">
        <v>0</v>
      </c>
      <c r="G1673" s="137">
        <v>0</v>
      </c>
      <c r="H1673" s="134" t="s">
        <v>258</v>
      </c>
      <c r="I1673" s="134"/>
    </row>
    <row r="1674" spans="1:9" hidden="1" x14ac:dyDescent="0.25">
      <c r="A1674" s="134">
        <v>4</v>
      </c>
      <c r="B1674" s="135">
        <v>3050003040102</v>
      </c>
      <c r="C1674" s="136" t="s">
        <v>1521</v>
      </c>
      <c r="D1674" s="137">
        <v>0</v>
      </c>
      <c r="E1674" s="137">
        <v>0</v>
      </c>
      <c r="F1674" s="137">
        <v>0</v>
      </c>
      <c r="G1674" s="137">
        <v>0</v>
      </c>
      <c r="H1674" s="134" t="s">
        <v>258</v>
      </c>
      <c r="I1674" s="134"/>
    </row>
    <row r="1675" spans="1:9" hidden="1" x14ac:dyDescent="0.25">
      <c r="A1675" s="134">
        <v>5</v>
      </c>
      <c r="B1675" s="135">
        <v>3050003040103</v>
      </c>
      <c r="C1675" s="136" t="s">
        <v>1522</v>
      </c>
      <c r="D1675" s="137">
        <v>0</v>
      </c>
      <c r="E1675" s="137">
        <v>0</v>
      </c>
      <c r="F1675" s="137">
        <v>0</v>
      </c>
      <c r="G1675" s="137">
        <v>0</v>
      </c>
      <c r="H1675" s="134" t="s">
        <v>258</v>
      </c>
      <c r="I1675" s="134"/>
    </row>
    <row r="1676" spans="1:9" hidden="1" x14ac:dyDescent="0.25">
      <c r="A1676" s="134">
        <v>6</v>
      </c>
      <c r="B1676" s="135">
        <v>3050003040105</v>
      </c>
      <c r="C1676" s="136" t="s">
        <v>1523</v>
      </c>
      <c r="D1676" s="137">
        <v>0</v>
      </c>
      <c r="E1676" s="137">
        <v>0</v>
      </c>
      <c r="F1676" s="137">
        <v>0</v>
      </c>
      <c r="G1676" s="137">
        <v>0</v>
      </c>
      <c r="H1676" s="134" t="s">
        <v>258</v>
      </c>
      <c r="I1676" s="134"/>
    </row>
    <row r="1677" spans="1:9" ht="25.2" x14ac:dyDescent="0.25">
      <c r="A1677" s="134">
        <v>7</v>
      </c>
      <c r="B1677" s="135">
        <v>3050003040106</v>
      </c>
      <c r="C1677" s="136" t="s">
        <v>1524</v>
      </c>
      <c r="D1677" s="137">
        <v>0</v>
      </c>
      <c r="E1677" s="137">
        <v>0</v>
      </c>
      <c r="F1677" s="138">
        <v>3000000</v>
      </c>
      <c r="G1677" s="138">
        <v>5000000</v>
      </c>
      <c r="H1677" s="134" t="s">
        <v>258</v>
      </c>
      <c r="I1677" s="134"/>
    </row>
    <row r="1678" spans="1:9" hidden="1" x14ac:dyDescent="0.25">
      <c r="A1678" s="134">
        <v>8</v>
      </c>
      <c r="B1678" s="135">
        <v>3050003040104</v>
      </c>
      <c r="C1678" s="136" t="s">
        <v>1525</v>
      </c>
      <c r="D1678" s="137">
        <v>0</v>
      </c>
      <c r="E1678" s="137">
        <v>0</v>
      </c>
      <c r="F1678" s="137">
        <v>0</v>
      </c>
      <c r="G1678" s="137">
        <v>0</v>
      </c>
      <c r="H1678" s="134" t="s">
        <v>258</v>
      </c>
      <c r="I1678" s="134"/>
    </row>
    <row r="1679" spans="1:9" hidden="1" x14ac:dyDescent="0.25">
      <c r="A1679" s="134">
        <v>9</v>
      </c>
      <c r="B1679" s="135">
        <v>3050003040114</v>
      </c>
      <c r="C1679" s="136" t="s">
        <v>1526</v>
      </c>
      <c r="D1679" s="137">
        <v>0</v>
      </c>
      <c r="E1679" s="137">
        <v>0</v>
      </c>
      <c r="F1679" s="137">
        <v>0</v>
      </c>
      <c r="G1679" s="137">
        <v>0</v>
      </c>
      <c r="H1679" s="139" t="s">
        <v>583</v>
      </c>
      <c r="I1679" s="134" t="s">
        <v>265</v>
      </c>
    </row>
    <row r="1680" spans="1:9" ht="25.2" x14ac:dyDescent="0.25">
      <c r="A1680" s="134">
        <v>10</v>
      </c>
      <c r="B1680" s="135">
        <v>3050003040116</v>
      </c>
      <c r="C1680" s="136" t="s">
        <v>1527</v>
      </c>
      <c r="D1680" s="137">
        <v>0</v>
      </c>
      <c r="E1680" s="137">
        <v>0</v>
      </c>
      <c r="F1680" s="137">
        <v>0</v>
      </c>
      <c r="G1680" s="138">
        <v>4000000</v>
      </c>
      <c r="H1680" s="139" t="s">
        <v>583</v>
      </c>
      <c r="I1680" s="134" t="s">
        <v>265</v>
      </c>
    </row>
    <row r="1681" spans="1:9" ht="25.2" x14ac:dyDescent="0.25">
      <c r="A1681" s="134">
        <v>11</v>
      </c>
      <c r="B1681" s="135">
        <v>3050003040117</v>
      </c>
      <c r="C1681" s="136" t="s">
        <v>1528</v>
      </c>
      <c r="D1681" s="137">
        <v>0</v>
      </c>
      <c r="E1681" s="137">
        <v>0</v>
      </c>
      <c r="F1681" s="137">
        <v>0</v>
      </c>
      <c r="G1681" s="138">
        <v>5000000</v>
      </c>
      <c r="H1681" s="139" t="s">
        <v>583</v>
      </c>
      <c r="I1681" s="134" t="s">
        <v>265</v>
      </c>
    </row>
    <row r="1682" spans="1:9" x14ac:dyDescent="0.25">
      <c r="A1682" s="129"/>
      <c r="B1682" s="130">
        <v>305</v>
      </c>
      <c r="C1682" s="131" t="s">
        <v>1529</v>
      </c>
      <c r="D1682" s="132">
        <v>0</v>
      </c>
      <c r="E1682" s="132">
        <v>0</v>
      </c>
      <c r="F1682" s="132">
        <v>0</v>
      </c>
      <c r="G1682" s="133">
        <v>3000000</v>
      </c>
      <c r="H1682" s="237"/>
      <c r="I1682" s="237"/>
    </row>
    <row r="1683" spans="1:9" x14ac:dyDescent="0.25">
      <c r="A1683" s="134">
        <v>12</v>
      </c>
      <c r="B1683" s="135">
        <v>3050003050101</v>
      </c>
      <c r="C1683" s="136" t="s">
        <v>1530</v>
      </c>
      <c r="D1683" s="137">
        <v>0</v>
      </c>
      <c r="E1683" s="137">
        <v>0</v>
      </c>
      <c r="F1683" s="137">
        <v>0</v>
      </c>
      <c r="G1683" s="137">
        <v>0</v>
      </c>
      <c r="H1683" s="134" t="s">
        <v>258</v>
      </c>
      <c r="I1683" s="134"/>
    </row>
    <row r="1684" spans="1:9" ht="25.2" x14ac:dyDescent="0.25">
      <c r="A1684" s="134">
        <v>13</v>
      </c>
      <c r="B1684" s="135">
        <v>3050003050104</v>
      </c>
      <c r="C1684" s="136" t="s">
        <v>1531</v>
      </c>
      <c r="D1684" s="137">
        <v>0</v>
      </c>
      <c r="E1684" s="137">
        <v>0</v>
      </c>
      <c r="F1684" s="137">
        <v>0</v>
      </c>
      <c r="G1684" s="138">
        <v>3000000</v>
      </c>
      <c r="H1684" s="139" t="s">
        <v>583</v>
      </c>
      <c r="I1684" s="134" t="s">
        <v>265</v>
      </c>
    </row>
    <row r="1685" spans="1:9" hidden="1" x14ac:dyDescent="0.25">
      <c r="A1685" s="129"/>
      <c r="B1685" s="130">
        <v>434</v>
      </c>
      <c r="C1685" s="131" t="s">
        <v>1532</v>
      </c>
      <c r="D1685" s="132">
        <v>0</v>
      </c>
      <c r="E1685" s="132">
        <v>0</v>
      </c>
      <c r="F1685" s="132">
        <v>0</v>
      </c>
      <c r="G1685" s="132">
        <v>0</v>
      </c>
      <c r="H1685" s="237"/>
      <c r="I1685" s="237"/>
    </row>
    <row r="1686" spans="1:9" hidden="1" x14ac:dyDescent="0.25">
      <c r="A1686" s="134">
        <v>14</v>
      </c>
      <c r="B1686" s="135">
        <v>3050004340101</v>
      </c>
      <c r="C1686" s="136" t="s">
        <v>1533</v>
      </c>
      <c r="D1686" s="137">
        <v>0</v>
      </c>
      <c r="E1686" s="137">
        <v>0</v>
      </c>
      <c r="F1686" s="137">
        <v>0</v>
      </c>
      <c r="G1686" s="137">
        <v>0</v>
      </c>
      <c r="H1686" s="139" t="s">
        <v>583</v>
      </c>
      <c r="I1686" s="134" t="s">
        <v>265</v>
      </c>
    </row>
    <row r="1687" spans="1:9" hidden="1" x14ac:dyDescent="0.25">
      <c r="A1687" s="134">
        <v>15</v>
      </c>
      <c r="B1687" s="135">
        <v>3050004340102</v>
      </c>
      <c r="C1687" s="136" t="s">
        <v>1534</v>
      </c>
      <c r="D1687" s="137">
        <v>0</v>
      </c>
      <c r="E1687" s="137">
        <v>0</v>
      </c>
      <c r="F1687" s="137">
        <v>0</v>
      </c>
      <c r="G1687" s="137">
        <v>0</v>
      </c>
      <c r="H1687" s="139" t="s">
        <v>583</v>
      </c>
      <c r="I1687" s="134" t="s">
        <v>265</v>
      </c>
    </row>
    <row r="1688" spans="1:9" hidden="1" x14ac:dyDescent="0.25">
      <c r="A1688" s="134">
        <v>16</v>
      </c>
      <c r="B1688" s="135">
        <v>3050004340103</v>
      </c>
      <c r="C1688" s="136" t="s">
        <v>1535</v>
      </c>
      <c r="D1688" s="137">
        <v>0</v>
      </c>
      <c r="E1688" s="137">
        <v>0</v>
      </c>
      <c r="F1688" s="137">
        <v>0</v>
      </c>
      <c r="G1688" s="137">
        <v>0</v>
      </c>
      <c r="H1688" s="139" t="s">
        <v>583</v>
      </c>
      <c r="I1688" s="134" t="s">
        <v>265</v>
      </c>
    </row>
    <row r="1689" spans="1:9" hidden="1" x14ac:dyDescent="0.25">
      <c r="A1689" s="134">
        <v>17</v>
      </c>
      <c r="B1689" s="135">
        <v>3050004340104</v>
      </c>
      <c r="C1689" s="136" t="s">
        <v>1536</v>
      </c>
      <c r="D1689" s="137">
        <v>0</v>
      </c>
      <c r="E1689" s="137">
        <v>0</v>
      </c>
      <c r="F1689" s="137">
        <v>0</v>
      </c>
      <c r="G1689" s="137">
        <v>0</v>
      </c>
      <c r="H1689" s="139" t="s">
        <v>583</v>
      </c>
      <c r="I1689" s="134" t="s">
        <v>265</v>
      </c>
    </row>
    <row r="1690" spans="1:9" hidden="1" x14ac:dyDescent="0.25">
      <c r="A1690" s="134">
        <v>18</v>
      </c>
      <c r="B1690" s="135">
        <v>3050004340105</v>
      </c>
      <c r="C1690" s="136" t="s">
        <v>1537</v>
      </c>
      <c r="D1690" s="137">
        <v>0</v>
      </c>
      <c r="E1690" s="137">
        <v>0</v>
      </c>
      <c r="F1690" s="137">
        <v>0</v>
      </c>
      <c r="G1690" s="137">
        <v>0</v>
      </c>
      <c r="H1690" s="139" t="s">
        <v>583</v>
      </c>
      <c r="I1690" s="134" t="s">
        <v>265</v>
      </c>
    </row>
    <row r="1691" spans="1:9" hidden="1" x14ac:dyDescent="0.25">
      <c r="A1691" s="134">
        <v>19</v>
      </c>
      <c r="B1691" s="135">
        <v>3050004340106</v>
      </c>
      <c r="C1691" s="136" t="s">
        <v>1538</v>
      </c>
      <c r="D1691" s="137">
        <v>0</v>
      </c>
      <c r="E1691" s="137">
        <v>0</v>
      </c>
      <c r="F1691" s="137">
        <v>0</v>
      </c>
      <c r="G1691" s="137">
        <v>0</v>
      </c>
      <c r="H1691" s="139" t="s">
        <v>583</v>
      </c>
      <c r="I1691" s="134" t="s">
        <v>265</v>
      </c>
    </row>
    <row r="1692" spans="1:9" x14ac:dyDescent="0.25">
      <c r="A1692" s="129"/>
      <c r="B1692" s="130">
        <v>435</v>
      </c>
      <c r="C1692" s="131" t="s">
        <v>272</v>
      </c>
      <c r="D1692" s="132">
        <v>0</v>
      </c>
      <c r="E1692" s="132">
        <v>0</v>
      </c>
      <c r="F1692" s="132">
        <v>0</v>
      </c>
      <c r="G1692" s="133">
        <v>4000000</v>
      </c>
      <c r="H1692" s="237"/>
      <c r="I1692" s="237"/>
    </row>
    <row r="1693" spans="1:9" ht="25.2" x14ac:dyDescent="0.25">
      <c r="A1693" s="134">
        <v>20</v>
      </c>
      <c r="B1693" s="135">
        <v>3050004350101</v>
      </c>
      <c r="C1693" s="136" t="s">
        <v>1539</v>
      </c>
      <c r="D1693" s="137">
        <v>0</v>
      </c>
      <c r="E1693" s="137">
        <v>0</v>
      </c>
      <c r="F1693" s="137">
        <v>0</v>
      </c>
      <c r="G1693" s="138">
        <v>4000000</v>
      </c>
      <c r="H1693" s="139" t="s">
        <v>583</v>
      </c>
      <c r="I1693" s="134" t="s">
        <v>265</v>
      </c>
    </row>
    <row r="1694" spans="1:9" x14ac:dyDescent="0.25">
      <c r="A1694" s="129"/>
      <c r="B1694" s="130">
        <v>436</v>
      </c>
      <c r="C1694" s="131" t="s">
        <v>1540</v>
      </c>
      <c r="D1694" s="132">
        <v>0</v>
      </c>
      <c r="E1694" s="132">
        <v>0</v>
      </c>
      <c r="F1694" s="132">
        <v>0</v>
      </c>
      <c r="G1694" s="133">
        <v>4000000</v>
      </c>
      <c r="H1694" s="237"/>
      <c r="I1694" s="237"/>
    </row>
    <row r="1695" spans="1:9" x14ac:dyDescent="0.25">
      <c r="A1695" s="134">
        <v>21</v>
      </c>
      <c r="B1695" s="135">
        <v>3050004360201</v>
      </c>
      <c r="C1695" s="136" t="s">
        <v>1541</v>
      </c>
      <c r="D1695" s="137">
        <v>0</v>
      </c>
      <c r="E1695" s="137">
        <v>0</v>
      </c>
      <c r="F1695" s="137">
        <v>0</v>
      </c>
      <c r="G1695" s="138">
        <v>4000000</v>
      </c>
      <c r="H1695" s="139" t="s">
        <v>583</v>
      </c>
      <c r="I1695" s="134" t="s">
        <v>265</v>
      </c>
    </row>
    <row r="1696" spans="1:9" x14ac:dyDescent="0.25">
      <c r="A1696" s="233" t="s">
        <v>12</v>
      </c>
      <c r="B1696" s="233"/>
      <c r="C1696" s="233"/>
      <c r="D1696" s="141">
        <v>0</v>
      </c>
      <c r="E1696" s="141">
        <v>0</v>
      </c>
      <c r="F1696" s="140">
        <v>3000000</v>
      </c>
      <c r="G1696" s="140">
        <v>25000000</v>
      </c>
      <c r="H1696" s="240"/>
      <c r="I1696" s="240"/>
    </row>
    <row r="1697" spans="1:9" x14ac:dyDescent="0.25">
      <c r="A1697" s="128"/>
      <c r="B1697" s="238" t="s">
        <v>301</v>
      </c>
      <c r="C1697" s="238"/>
      <c r="D1697" s="238"/>
      <c r="E1697" s="238"/>
      <c r="F1697" s="238"/>
      <c r="G1697" s="238"/>
      <c r="H1697" s="238"/>
      <c r="I1697" s="238"/>
    </row>
    <row r="1698" spans="1:9" x14ac:dyDescent="0.25">
      <c r="A1698" s="233" t="s">
        <v>12</v>
      </c>
      <c r="B1698" s="233"/>
      <c r="C1698" s="233"/>
      <c r="D1698" s="233"/>
      <c r="E1698" s="233"/>
      <c r="F1698" s="233"/>
      <c r="G1698" s="141">
        <v>0</v>
      </c>
      <c r="H1698" s="236"/>
      <c r="I1698" s="236"/>
    </row>
    <row r="1699" spans="1:9" x14ac:dyDescent="0.25">
      <c r="A1699" s="233" t="s">
        <v>302</v>
      </c>
      <c r="B1699" s="233"/>
      <c r="C1699" s="233"/>
      <c r="D1699" s="132">
        <v>0</v>
      </c>
      <c r="E1699" s="132">
        <v>0</v>
      </c>
      <c r="F1699" s="133">
        <v>3000000</v>
      </c>
      <c r="G1699" s="133">
        <v>25000000</v>
      </c>
      <c r="H1699" s="236"/>
      <c r="I1699" s="236"/>
    </row>
    <row r="1700" spans="1:9" x14ac:dyDescent="0.25">
      <c r="A1700" s="127">
        <v>67</v>
      </c>
      <c r="B1700" s="237" t="s">
        <v>1542</v>
      </c>
      <c r="C1700" s="237"/>
      <c r="D1700" s="237"/>
      <c r="E1700" s="237"/>
      <c r="F1700" s="237"/>
      <c r="G1700" s="237"/>
      <c r="H1700" s="237"/>
      <c r="I1700" s="237"/>
    </row>
    <row r="1701" spans="1:9" x14ac:dyDescent="0.25">
      <c r="A1701" s="128"/>
      <c r="B1701" s="238" t="s">
        <v>261</v>
      </c>
      <c r="C1701" s="238"/>
      <c r="D1701" s="238"/>
      <c r="E1701" s="238"/>
      <c r="F1701" s="238"/>
      <c r="G1701" s="238"/>
      <c r="H1701" s="238"/>
      <c r="I1701" s="238"/>
    </row>
    <row r="1702" spans="1:9" x14ac:dyDescent="0.25">
      <c r="A1702" s="129"/>
      <c r="B1702" s="130">
        <v>198</v>
      </c>
      <c r="C1702" s="131" t="s">
        <v>1083</v>
      </c>
      <c r="D1702" s="132">
        <v>0</v>
      </c>
      <c r="E1702" s="132">
        <v>0</v>
      </c>
      <c r="F1702" s="132">
        <v>0</v>
      </c>
      <c r="G1702" s="132">
        <v>0</v>
      </c>
      <c r="H1702" s="237"/>
      <c r="I1702" s="237"/>
    </row>
    <row r="1703" spans="1:9" ht="25.2" x14ac:dyDescent="0.25">
      <c r="A1703" s="134">
        <v>1</v>
      </c>
      <c r="B1703" s="135">
        <v>3050001980101</v>
      </c>
      <c r="C1703" s="136" t="s">
        <v>1543</v>
      </c>
      <c r="D1703" s="137">
        <v>0</v>
      </c>
      <c r="E1703" s="137">
        <v>0</v>
      </c>
      <c r="F1703" s="137">
        <v>0</v>
      </c>
      <c r="G1703" s="137">
        <v>0</v>
      </c>
      <c r="H1703" s="134" t="s">
        <v>258</v>
      </c>
      <c r="I1703" s="134"/>
    </row>
    <row r="1704" spans="1:9" x14ac:dyDescent="0.25">
      <c r="A1704" s="134">
        <v>2</v>
      </c>
      <c r="B1704" s="135">
        <v>3050001980105</v>
      </c>
      <c r="C1704" s="136" t="s">
        <v>1544</v>
      </c>
      <c r="D1704" s="137">
        <v>0</v>
      </c>
      <c r="E1704" s="137">
        <v>0</v>
      </c>
      <c r="F1704" s="137">
        <v>0</v>
      </c>
      <c r="G1704" s="137">
        <v>0</v>
      </c>
      <c r="H1704" s="139" t="s">
        <v>583</v>
      </c>
      <c r="I1704" s="134" t="s">
        <v>265</v>
      </c>
    </row>
    <row r="1705" spans="1:9" x14ac:dyDescent="0.25">
      <c r="A1705" s="129"/>
      <c r="B1705" s="130">
        <v>199</v>
      </c>
      <c r="C1705" s="131" t="s">
        <v>1180</v>
      </c>
      <c r="D1705" s="132">
        <v>0</v>
      </c>
      <c r="E1705" s="132">
        <v>0</v>
      </c>
      <c r="F1705" s="133">
        <v>10000000</v>
      </c>
      <c r="G1705" s="133">
        <v>50000000</v>
      </c>
      <c r="H1705" s="237"/>
      <c r="I1705" s="237"/>
    </row>
    <row r="1706" spans="1:9" x14ac:dyDescent="0.25">
      <c r="A1706" s="134">
        <v>3</v>
      </c>
      <c r="B1706" s="135">
        <v>3050001990101</v>
      </c>
      <c r="C1706" s="136" t="s">
        <v>1545</v>
      </c>
      <c r="D1706" s="137">
        <v>0</v>
      </c>
      <c r="E1706" s="137">
        <v>0</v>
      </c>
      <c r="F1706" s="138">
        <v>10000000</v>
      </c>
      <c r="G1706" s="138">
        <v>50000000</v>
      </c>
      <c r="H1706" s="134" t="s">
        <v>258</v>
      </c>
      <c r="I1706" s="134"/>
    </row>
    <row r="1707" spans="1:9" x14ac:dyDescent="0.25">
      <c r="A1707" s="129"/>
      <c r="B1707" s="130">
        <v>200</v>
      </c>
      <c r="C1707" s="131" t="s">
        <v>347</v>
      </c>
      <c r="D1707" s="132">
        <v>0</v>
      </c>
      <c r="E1707" s="132">
        <v>0</v>
      </c>
      <c r="F1707" s="132">
        <v>0</v>
      </c>
      <c r="G1707" s="132">
        <v>0</v>
      </c>
      <c r="H1707" s="237"/>
      <c r="I1707" s="237"/>
    </row>
    <row r="1708" spans="1:9" x14ac:dyDescent="0.25">
      <c r="A1708" s="134">
        <v>4</v>
      </c>
      <c r="B1708" s="135">
        <v>3050002000101</v>
      </c>
      <c r="C1708" s="136" t="s">
        <v>1546</v>
      </c>
      <c r="D1708" s="137">
        <v>0</v>
      </c>
      <c r="E1708" s="137">
        <v>0</v>
      </c>
      <c r="F1708" s="137">
        <v>0</v>
      </c>
      <c r="G1708" s="137">
        <v>0</v>
      </c>
      <c r="H1708" s="134" t="s">
        <v>258</v>
      </c>
      <c r="I1708" s="134"/>
    </row>
    <row r="1709" spans="1:9" x14ac:dyDescent="0.25">
      <c r="A1709" s="129"/>
      <c r="B1709" s="130">
        <v>433</v>
      </c>
      <c r="C1709" s="131" t="s">
        <v>1547</v>
      </c>
      <c r="D1709" s="132">
        <v>0</v>
      </c>
      <c r="E1709" s="132">
        <v>0</v>
      </c>
      <c r="F1709" s="132">
        <v>0</v>
      </c>
      <c r="G1709" s="132">
        <v>0</v>
      </c>
      <c r="H1709" s="237"/>
      <c r="I1709" s="237"/>
    </row>
    <row r="1710" spans="1:9" x14ac:dyDescent="0.25">
      <c r="A1710" s="134">
        <v>5</v>
      </c>
      <c r="B1710" s="135">
        <v>3050004330201</v>
      </c>
      <c r="C1710" s="136" t="s">
        <v>1548</v>
      </c>
      <c r="D1710" s="137">
        <v>0</v>
      </c>
      <c r="E1710" s="137">
        <v>0</v>
      </c>
      <c r="F1710" s="137">
        <v>0</v>
      </c>
      <c r="G1710" s="137">
        <v>0</v>
      </c>
      <c r="H1710" s="139" t="s">
        <v>583</v>
      </c>
      <c r="I1710" s="134" t="s">
        <v>265</v>
      </c>
    </row>
    <row r="1711" spans="1:9" x14ac:dyDescent="0.25">
      <c r="A1711" s="233" t="s">
        <v>12</v>
      </c>
      <c r="B1711" s="233"/>
      <c r="C1711" s="233"/>
      <c r="D1711" s="141">
        <v>0</v>
      </c>
      <c r="E1711" s="141">
        <v>0</v>
      </c>
      <c r="F1711" s="140">
        <v>10000000</v>
      </c>
      <c r="G1711" s="140">
        <v>50000000</v>
      </c>
      <c r="H1711" s="240"/>
      <c r="I1711" s="240"/>
    </row>
    <row r="1712" spans="1:9" x14ac:dyDescent="0.25">
      <c r="A1712" s="128"/>
      <c r="B1712" s="238" t="s">
        <v>301</v>
      </c>
      <c r="C1712" s="238"/>
      <c r="D1712" s="238"/>
      <c r="E1712" s="238"/>
      <c r="F1712" s="238"/>
      <c r="G1712" s="238"/>
      <c r="H1712" s="238"/>
      <c r="I1712" s="238"/>
    </row>
    <row r="1713" spans="1:9" x14ac:dyDescent="0.25">
      <c r="A1713" s="142"/>
      <c r="B1713" s="143">
        <v>5</v>
      </c>
      <c r="C1713" s="239" t="s">
        <v>1549</v>
      </c>
      <c r="D1713" s="239"/>
      <c r="E1713" s="239"/>
      <c r="F1713" s="239"/>
      <c r="G1713" s="144">
        <v>250000000</v>
      </c>
      <c r="H1713" s="239"/>
      <c r="I1713" s="239"/>
    </row>
    <row r="1714" spans="1:9" x14ac:dyDescent="0.25">
      <c r="A1714" s="145"/>
      <c r="B1714" s="130">
        <v>500</v>
      </c>
      <c r="C1714" s="237" t="s">
        <v>663</v>
      </c>
      <c r="D1714" s="237"/>
      <c r="E1714" s="237"/>
      <c r="F1714" s="237"/>
      <c r="G1714" s="133">
        <v>200000000</v>
      </c>
      <c r="H1714" s="237"/>
      <c r="I1714" s="237"/>
    </row>
    <row r="1715" spans="1:9" x14ac:dyDescent="0.25">
      <c r="A1715" s="134">
        <v>1</v>
      </c>
      <c r="B1715" s="135">
        <v>3050005000201</v>
      </c>
      <c r="C1715" s="236" t="s">
        <v>663</v>
      </c>
      <c r="D1715" s="236"/>
      <c r="E1715" s="236"/>
      <c r="F1715" s="236"/>
      <c r="G1715" s="138">
        <v>200000000</v>
      </c>
      <c r="H1715" s="139" t="s">
        <v>583</v>
      </c>
      <c r="I1715" s="134" t="s">
        <v>265</v>
      </c>
    </row>
    <row r="1716" spans="1:9" x14ac:dyDescent="0.25">
      <c r="A1716" s="233" t="s">
        <v>12</v>
      </c>
      <c r="B1716" s="233"/>
      <c r="C1716" s="233"/>
      <c r="D1716" s="233"/>
      <c r="E1716" s="233"/>
      <c r="F1716" s="233"/>
      <c r="G1716" s="140">
        <v>200000000</v>
      </c>
      <c r="H1716" s="236"/>
      <c r="I1716" s="236"/>
    </row>
    <row r="1717" spans="1:9" x14ac:dyDescent="0.25">
      <c r="A1717" s="233" t="s">
        <v>302</v>
      </c>
      <c r="B1717" s="233"/>
      <c r="C1717" s="233"/>
      <c r="D1717" s="132">
        <v>0</v>
      </c>
      <c r="E1717" s="132">
        <v>0</v>
      </c>
      <c r="F1717" s="133">
        <v>10000000</v>
      </c>
      <c r="G1717" s="133">
        <v>250000000</v>
      </c>
      <c r="H1717" s="236"/>
      <c r="I1717" s="236"/>
    </row>
    <row r="1718" spans="1:9" x14ac:dyDescent="0.25">
      <c r="A1718" s="127">
        <v>68</v>
      </c>
      <c r="B1718" s="237" t="s">
        <v>1550</v>
      </c>
      <c r="C1718" s="237"/>
      <c r="D1718" s="237"/>
      <c r="E1718" s="237"/>
      <c r="F1718" s="237"/>
      <c r="G1718" s="237"/>
      <c r="H1718" s="237"/>
      <c r="I1718" s="237"/>
    </row>
    <row r="1719" spans="1:9" x14ac:dyDescent="0.25">
      <c r="A1719" s="128"/>
      <c r="B1719" s="238" t="s">
        <v>261</v>
      </c>
      <c r="C1719" s="238"/>
      <c r="D1719" s="238"/>
      <c r="E1719" s="238"/>
      <c r="F1719" s="238"/>
      <c r="G1719" s="238"/>
      <c r="H1719" s="238"/>
      <c r="I1719" s="238"/>
    </row>
    <row r="1720" spans="1:9" x14ac:dyDescent="0.25">
      <c r="A1720" s="129"/>
      <c r="B1720" s="130">
        <v>218</v>
      </c>
      <c r="C1720" s="131" t="s">
        <v>1551</v>
      </c>
      <c r="D1720" s="132">
        <v>0</v>
      </c>
      <c r="E1720" s="132">
        <v>0</v>
      </c>
      <c r="F1720" s="133">
        <v>10000000</v>
      </c>
      <c r="G1720" s="133">
        <v>350000000</v>
      </c>
      <c r="H1720" s="237"/>
      <c r="I1720" s="237"/>
    </row>
    <row r="1721" spans="1:9" x14ac:dyDescent="0.25">
      <c r="A1721" s="134">
        <v>1</v>
      </c>
      <c r="B1721" s="135">
        <v>3050002180201</v>
      </c>
      <c r="C1721" s="136" t="s">
        <v>1552</v>
      </c>
      <c r="D1721" s="137">
        <v>0</v>
      </c>
      <c r="E1721" s="137">
        <v>0</v>
      </c>
      <c r="F1721" s="138">
        <v>10000000</v>
      </c>
      <c r="G1721" s="137">
        <v>0</v>
      </c>
      <c r="H1721" s="134" t="s">
        <v>258</v>
      </c>
      <c r="I1721" s="134"/>
    </row>
    <row r="1722" spans="1:9" x14ac:dyDescent="0.25">
      <c r="A1722" s="134">
        <v>2</v>
      </c>
      <c r="B1722" s="135">
        <v>3050002180203</v>
      </c>
      <c r="C1722" s="136" t="s">
        <v>1553</v>
      </c>
      <c r="D1722" s="137">
        <v>0</v>
      </c>
      <c r="E1722" s="137">
        <v>0</v>
      </c>
      <c r="F1722" s="137">
        <v>0</v>
      </c>
      <c r="G1722" s="138">
        <v>50000000</v>
      </c>
      <c r="H1722" s="139" t="s">
        <v>583</v>
      </c>
      <c r="I1722" s="134" t="s">
        <v>265</v>
      </c>
    </row>
    <row r="1723" spans="1:9" x14ac:dyDescent="0.25">
      <c r="A1723" s="134">
        <v>3</v>
      </c>
      <c r="B1723" s="135">
        <v>3050002180206</v>
      </c>
      <c r="C1723" s="136" t="s">
        <v>1554</v>
      </c>
      <c r="D1723" s="137">
        <v>0</v>
      </c>
      <c r="E1723" s="137">
        <v>0</v>
      </c>
      <c r="F1723" s="137">
        <v>0</v>
      </c>
      <c r="G1723" s="138">
        <v>100000000</v>
      </c>
      <c r="H1723" s="139" t="s">
        <v>583</v>
      </c>
      <c r="I1723" s="134" t="s">
        <v>265</v>
      </c>
    </row>
    <row r="1724" spans="1:9" x14ac:dyDescent="0.25">
      <c r="A1724" s="134">
        <v>4</v>
      </c>
      <c r="B1724" s="135">
        <v>3050002180208</v>
      </c>
      <c r="C1724" s="136" t="s">
        <v>1555</v>
      </c>
      <c r="D1724" s="137">
        <v>0</v>
      </c>
      <c r="E1724" s="137">
        <v>0</v>
      </c>
      <c r="F1724" s="137">
        <v>0</v>
      </c>
      <c r="G1724" s="138">
        <v>200000000</v>
      </c>
      <c r="H1724" s="139" t="s">
        <v>583</v>
      </c>
      <c r="I1724" s="134" t="s">
        <v>265</v>
      </c>
    </row>
    <row r="1725" spans="1:9" x14ac:dyDescent="0.25">
      <c r="A1725" s="129"/>
      <c r="B1725" s="130">
        <v>219</v>
      </c>
      <c r="C1725" s="131" t="s">
        <v>1556</v>
      </c>
      <c r="D1725" s="132">
        <v>0</v>
      </c>
      <c r="E1725" s="132">
        <v>0</v>
      </c>
      <c r="F1725" s="132">
        <v>0</v>
      </c>
      <c r="G1725" s="133">
        <v>100000000</v>
      </c>
      <c r="H1725" s="237"/>
      <c r="I1725" s="237"/>
    </row>
    <row r="1726" spans="1:9" x14ac:dyDescent="0.25">
      <c r="A1726" s="134">
        <v>5</v>
      </c>
      <c r="B1726" s="135">
        <v>3050002190201</v>
      </c>
      <c r="C1726" s="136" t="s">
        <v>1557</v>
      </c>
      <c r="D1726" s="137">
        <v>0</v>
      </c>
      <c r="E1726" s="137">
        <v>0</v>
      </c>
      <c r="F1726" s="137">
        <v>0</v>
      </c>
      <c r="G1726" s="138">
        <v>50000000</v>
      </c>
      <c r="H1726" s="134" t="s">
        <v>258</v>
      </c>
      <c r="I1726" s="134"/>
    </row>
    <row r="1727" spans="1:9" ht="25.2" x14ac:dyDescent="0.25">
      <c r="A1727" s="134">
        <v>6</v>
      </c>
      <c r="B1727" s="135">
        <v>3050002190202</v>
      </c>
      <c r="C1727" s="136" t="s">
        <v>1558</v>
      </c>
      <c r="D1727" s="137">
        <v>0</v>
      </c>
      <c r="E1727" s="137">
        <v>0</v>
      </c>
      <c r="F1727" s="137">
        <v>0</v>
      </c>
      <c r="G1727" s="138">
        <v>50000000</v>
      </c>
      <c r="H1727" s="134" t="s">
        <v>258</v>
      </c>
      <c r="I1727" s="134"/>
    </row>
    <row r="1728" spans="1:9" x14ac:dyDescent="0.25">
      <c r="A1728" s="129"/>
      <c r="B1728" s="130">
        <v>432</v>
      </c>
      <c r="C1728" s="131" t="s">
        <v>1547</v>
      </c>
      <c r="D1728" s="132">
        <v>0</v>
      </c>
      <c r="E1728" s="132">
        <v>0</v>
      </c>
      <c r="F1728" s="132">
        <v>0</v>
      </c>
      <c r="G1728" s="132">
        <v>0</v>
      </c>
      <c r="H1728" s="237"/>
      <c r="I1728" s="237"/>
    </row>
    <row r="1729" spans="1:9" x14ac:dyDescent="0.25">
      <c r="A1729" s="134">
        <v>7</v>
      </c>
      <c r="B1729" s="135">
        <v>3050004320201</v>
      </c>
      <c r="C1729" s="136" t="s">
        <v>1559</v>
      </c>
      <c r="D1729" s="137">
        <v>0</v>
      </c>
      <c r="E1729" s="137">
        <v>0</v>
      </c>
      <c r="F1729" s="137">
        <v>0</v>
      </c>
      <c r="G1729" s="137">
        <v>0</v>
      </c>
      <c r="H1729" s="139" t="s">
        <v>583</v>
      </c>
      <c r="I1729" s="134" t="s">
        <v>265</v>
      </c>
    </row>
    <row r="1730" spans="1:9" x14ac:dyDescent="0.25">
      <c r="A1730" s="233" t="s">
        <v>12</v>
      </c>
      <c r="B1730" s="233"/>
      <c r="C1730" s="233"/>
      <c r="D1730" s="141">
        <v>0</v>
      </c>
      <c r="E1730" s="141">
        <v>0</v>
      </c>
      <c r="F1730" s="140">
        <v>10000000</v>
      </c>
      <c r="G1730" s="140">
        <v>450000000</v>
      </c>
      <c r="H1730" s="240"/>
      <c r="I1730" s="240"/>
    </row>
    <row r="1731" spans="1:9" x14ac:dyDescent="0.25">
      <c r="A1731" s="128"/>
      <c r="B1731" s="238" t="s">
        <v>301</v>
      </c>
      <c r="C1731" s="238"/>
      <c r="D1731" s="238"/>
      <c r="E1731" s="238"/>
      <c r="F1731" s="238"/>
      <c r="G1731" s="238"/>
      <c r="H1731" s="238"/>
      <c r="I1731" s="238"/>
    </row>
    <row r="1732" spans="1:9" x14ac:dyDescent="0.25">
      <c r="A1732" s="233" t="s">
        <v>12</v>
      </c>
      <c r="B1732" s="233"/>
      <c r="C1732" s="233"/>
      <c r="D1732" s="233"/>
      <c r="E1732" s="233"/>
      <c r="F1732" s="233"/>
      <c r="G1732" s="141">
        <v>0</v>
      </c>
      <c r="H1732" s="236"/>
      <c r="I1732" s="236"/>
    </row>
    <row r="1733" spans="1:9" x14ac:dyDescent="0.25">
      <c r="A1733" s="233" t="s">
        <v>302</v>
      </c>
      <c r="B1733" s="233"/>
      <c r="C1733" s="233"/>
      <c r="D1733" s="132">
        <v>0</v>
      </c>
      <c r="E1733" s="132">
        <v>0</v>
      </c>
      <c r="F1733" s="133">
        <v>10000000</v>
      </c>
      <c r="G1733" s="133">
        <v>450000000</v>
      </c>
      <c r="H1733" s="236"/>
      <c r="I1733" s="236"/>
    </row>
    <row r="1734" spans="1:9" x14ac:dyDescent="0.25">
      <c r="A1734" s="127">
        <v>69</v>
      </c>
      <c r="B1734" s="237" t="s">
        <v>1560</v>
      </c>
      <c r="C1734" s="237"/>
      <c r="D1734" s="237"/>
      <c r="E1734" s="237"/>
      <c r="F1734" s="237"/>
      <c r="G1734" s="237"/>
      <c r="H1734" s="237"/>
      <c r="I1734" s="237"/>
    </row>
    <row r="1735" spans="1:9" x14ac:dyDescent="0.25">
      <c r="A1735" s="128"/>
      <c r="B1735" s="238" t="s">
        <v>261</v>
      </c>
      <c r="C1735" s="238"/>
      <c r="D1735" s="238"/>
      <c r="E1735" s="238"/>
      <c r="F1735" s="238"/>
      <c r="G1735" s="238"/>
      <c r="H1735" s="238"/>
      <c r="I1735" s="238"/>
    </row>
    <row r="1736" spans="1:9" x14ac:dyDescent="0.25">
      <c r="A1736" s="129"/>
      <c r="B1736" s="130">
        <v>180</v>
      </c>
      <c r="C1736" s="131" t="s">
        <v>1083</v>
      </c>
      <c r="D1736" s="132">
        <v>0</v>
      </c>
      <c r="E1736" s="132">
        <v>0</v>
      </c>
      <c r="F1736" s="133">
        <v>40000000</v>
      </c>
      <c r="G1736" s="133">
        <v>90000000</v>
      </c>
      <c r="H1736" s="237"/>
      <c r="I1736" s="237"/>
    </row>
    <row r="1737" spans="1:9" x14ac:dyDescent="0.25">
      <c r="A1737" s="134">
        <v>1</v>
      </c>
      <c r="B1737" s="135">
        <v>2060001800101</v>
      </c>
      <c r="C1737" s="136" t="s">
        <v>1561</v>
      </c>
      <c r="D1737" s="137">
        <v>0</v>
      </c>
      <c r="E1737" s="137">
        <v>0</v>
      </c>
      <c r="F1737" s="137">
        <v>0</v>
      </c>
      <c r="G1737" s="137">
        <v>0</v>
      </c>
      <c r="H1737" s="134" t="s">
        <v>258</v>
      </c>
      <c r="I1737" s="134"/>
    </row>
    <row r="1738" spans="1:9" x14ac:dyDescent="0.25">
      <c r="A1738" s="134">
        <v>2</v>
      </c>
      <c r="B1738" s="135">
        <v>2060001800111</v>
      </c>
      <c r="C1738" s="136" t="s">
        <v>1562</v>
      </c>
      <c r="D1738" s="137">
        <v>0</v>
      </c>
      <c r="E1738" s="137">
        <v>0</v>
      </c>
      <c r="F1738" s="137">
        <v>0</v>
      </c>
      <c r="G1738" s="137">
        <v>0</v>
      </c>
      <c r="H1738" s="134" t="s">
        <v>258</v>
      </c>
      <c r="I1738" s="134"/>
    </row>
    <row r="1739" spans="1:9" x14ac:dyDescent="0.25">
      <c r="A1739" s="134">
        <v>3</v>
      </c>
      <c r="B1739" s="135">
        <v>2060001800102</v>
      </c>
      <c r="C1739" s="136" t="s">
        <v>1563</v>
      </c>
      <c r="D1739" s="137">
        <v>0</v>
      </c>
      <c r="E1739" s="137">
        <v>0</v>
      </c>
      <c r="F1739" s="137">
        <v>0</v>
      </c>
      <c r="G1739" s="137">
        <v>0</v>
      </c>
      <c r="H1739" s="134" t="s">
        <v>258</v>
      </c>
      <c r="I1739" s="134"/>
    </row>
    <row r="1740" spans="1:9" x14ac:dyDescent="0.25">
      <c r="A1740" s="134">
        <v>4</v>
      </c>
      <c r="B1740" s="135">
        <v>2060001800112</v>
      </c>
      <c r="C1740" s="136" t="s">
        <v>1564</v>
      </c>
      <c r="D1740" s="137">
        <v>0</v>
      </c>
      <c r="E1740" s="137">
        <v>0</v>
      </c>
      <c r="F1740" s="137">
        <v>0</v>
      </c>
      <c r="G1740" s="137">
        <v>0</v>
      </c>
      <c r="H1740" s="134" t="s">
        <v>258</v>
      </c>
      <c r="I1740" s="134"/>
    </row>
    <row r="1741" spans="1:9" x14ac:dyDescent="0.25">
      <c r="A1741" s="134">
        <v>5</v>
      </c>
      <c r="B1741" s="135">
        <v>2060001800103</v>
      </c>
      <c r="C1741" s="136" t="s">
        <v>1565</v>
      </c>
      <c r="D1741" s="137">
        <v>0</v>
      </c>
      <c r="E1741" s="137">
        <v>0</v>
      </c>
      <c r="F1741" s="137">
        <v>0</v>
      </c>
      <c r="G1741" s="137">
        <v>0</v>
      </c>
      <c r="H1741" s="134" t="s">
        <v>258</v>
      </c>
      <c r="I1741" s="134"/>
    </row>
    <row r="1742" spans="1:9" x14ac:dyDescent="0.25">
      <c r="A1742" s="134">
        <v>6</v>
      </c>
      <c r="B1742" s="135">
        <v>2060001800104</v>
      </c>
      <c r="C1742" s="136" t="s">
        <v>1566</v>
      </c>
      <c r="D1742" s="137">
        <v>0</v>
      </c>
      <c r="E1742" s="137">
        <v>0</v>
      </c>
      <c r="F1742" s="138">
        <v>20000000</v>
      </c>
      <c r="G1742" s="138">
        <v>30000000</v>
      </c>
      <c r="H1742" s="134" t="s">
        <v>258</v>
      </c>
      <c r="I1742" s="134"/>
    </row>
    <row r="1743" spans="1:9" x14ac:dyDescent="0.25">
      <c r="A1743" s="134">
        <v>7</v>
      </c>
      <c r="B1743" s="135">
        <v>2060001800105</v>
      </c>
      <c r="C1743" s="136" t="s">
        <v>1567</v>
      </c>
      <c r="D1743" s="137">
        <v>0</v>
      </c>
      <c r="E1743" s="137">
        <v>0</v>
      </c>
      <c r="F1743" s="138">
        <v>20000000</v>
      </c>
      <c r="G1743" s="138">
        <v>30000000</v>
      </c>
      <c r="H1743" s="134" t="s">
        <v>258</v>
      </c>
      <c r="I1743" s="134"/>
    </row>
    <row r="1744" spans="1:9" x14ac:dyDescent="0.25">
      <c r="A1744" s="134">
        <v>8</v>
      </c>
      <c r="B1744" s="135">
        <v>2060001800106</v>
      </c>
      <c r="C1744" s="136" t="s">
        <v>1568</v>
      </c>
      <c r="D1744" s="137">
        <v>0</v>
      </c>
      <c r="E1744" s="137">
        <v>0</v>
      </c>
      <c r="F1744" s="137">
        <v>0</v>
      </c>
      <c r="G1744" s="137">
        <v>0</v>
      </c>
      <c r="H1744" s="134" t="s">
        <v>258</v>
      </c>
      <c r="I1744" s="134"/>
    </row>
    <row r="1745" spans="1:9" x14ac:dyDescent="0.25">
      <c r="A1745" s="134">
        <v>9</v>
      </c>
      <c r="B1745" s="135">
        <v>2060001800107</v>
      </c>
      <c r="C1745" s="136" t="s">
        <v>1569</v>
      </c>
      <c r="D1745" s="137">
        <v>0</v>
      </c>
      <c r="E1745" s="137">
        <v>0</v>
      </c>
      <c r="F1745" s="137">
        <v>0</v>
      </c>
      <c r="G1745" s="137">
        <v>0</v>
      </c>
      <c r="H1745" s="134" t="s">
        <v>258</v>
      </c>
      <c r="I1745" s="134"/>
    </row>
    <row r="1746" spans="1:9" x14ac:dyDescent="0.25">
      <c r="A1746" s="134">
        <v>10</v>
      </c>
      <c r="B1746" s="135">
        <v>2060001800108</v>
      </c>
      <c r="C1746" s="136" t="s">
        <v>1570</v>
      </c>
      <c r="D1746" s="137">
        <v>0</v>
      </c>
      <c r="E1746" s="137">
        <v>0</v>
      </c>
      <c r="F1746" s="137">
        <v>0</v>
      </c>
      <c r="G1746" s="138">
        <v>30000000</v>
      </c>
      <c r="H1746" s="134" t="s">
        <v>258</v>
      </c>
      <c r="I1746" s="134"/>
    </row>
    <row r="1747" spans="1:9" hidden="1" x14ac:dyDescent="0.25">
      <c r="A1747" s="134">
        <v>11</v>
      </c>
      <c r="B1747" s="135">
        <v>2060001800109</v>
      </c>
      <c r="C1747" s="136" t="s">
        <v>1571</v>
      </c>
      <c r="D1747" s="137">
        <v>0</v>
      </c>
      <c r="E1747" s="137">
        <v>0</v>
      </c>
      <c r="F1747" s="137">
        <v>0</v>
      </c>
      <c r="G1747" s="137">
        <v>0</v>
      </c>
      <c r="H1747" s="134" t="s">
        <v>258</v>
      </c>
      <c r="I1747" s="134"/>
    </row>
    <row r="1748" spans="1:9" hidden="1" x14ac:dyDescent="0.25">
      <c r="A1748" s="134">
        <v>12</v>
      </c>
      <c r="B1748" s="135">
        <v>2060001800110</v>
      </c>
      <c r="C1748" s="136" t="s">
        <v>1572</v>
      </c>
      <c r="D1748" s="137">
        <v>0</v>
      </c>
      <c r="E1748" s="137">
        <v>0</v>
      </c>
      <c r="F1748" s="137">
        <v>0</v>
      </c>
      <c r="G1748" s="137">
        <v>0</v>
      </c>
      <c r="H1748" s="134" t="s">
        <v>258</v>
      </c>
      <c r="I1748" s="134"/>
    </row>
    <row r="1749" spans="1:9" hidden="1" x14ac:dyDescent="0.25">
      <c r="A1749" s="134">
        <v>13</v>
      </c>
      <c r="B1749" s="135">
        <v>2060001800113</v>
      </c>
      <c r="C1749" s="136" t="s">
        <v>1573</v>
      </c>
      <c r="D1749" s="137">
        <v>0</v>
      </c>
      <c r="E1749" s="137">
        <v>0</v>
      </c>
      <c r="F1749" s="137">
        <v>0</v>
      </c>
      <c r="G1749" s="137">
        <v>0</v>
      </c>
      <c r="H1749" s="134" t="s">
        <v>258</v>
      </c>
      <c r="I1749" s="134"/>
    </row>
    <row r="1750" spans="1:9" hidden="1" x14ac:dyDescent="0.25">
      <c r="A1750" s="129"/>
      <c r="B1750" s="130">
        <v>181</v>
      </c>
      <c r="C1750" s="131" t="s">
        <v>1574</v>
      </c>
      <c r="D1750" s="132">
        <v>0</v>
      </c>
      <c r="E1750" s="132">
        <v>0</v>
      </c>
      <c r="F1750" s="132">
        <v>0</v>
      </c>
      <c r="G1750" s="132">
        <v>0</v>
      </c>
      <c r="H1750" s="237"/>
      <c r="I1750" s="237"/>
    </row>
    <row r="1751" spans="1:9" hidden="1" x14ac:dyDescent="0.25">
      <c r="A1751" s="134">
        <v>14</v>
      </c>
      <c r="B1751" s="135">
        <v>2050001810101</v>
      </c>
      <c r="C1751" s="136" t="s">
        <v>347</v>
      </c>
      <c r="D1751" s="137">
        <v>0</v>
      </c>
      <c r="E1751" s="137">
        <v>0</v>
      </c>
      <c r="F1751" s="137">
        <v>0</v>
      </c>
      <c r="G1751" s="137">
        <v>0</v>
      </c>
      <c r="H1751" s="134" t="s">
        <v>258</v>
      </c>
      <c r="I1751" s="134"/>
    </row>
    <row r="1752" spans="1:9" hidden="1" x14ac:dyDescent="0.25">
      <c r="A1752" s="129"/>
      <c r="B1752" s="130">
        <v>183</v>
      </c>
      <c r="C1752" s="131" t="s">
        <v>939</v>
      </c>
      <c r="D1752" s="132">
        <v>0</v>
      </c>
      <c r="E1752" s="132">
        <v>0</v>
      </c>
      <c r="F1752" s="132">
        <v>0</v>
      </c>
      <c r="G1752" s="132">
        <v>0</v>
      </c>
      <c r="H1752" s="237"/>
      <c r="I1752" s="237"/>
    </row>
    <row r="1753" spans="1:9" hidden="1" x14ac:dyDescent="0.25">
      <c r="A1753" s="134">
        <v>15</v>
      </c>
      <c r="B1753" s="135">
        <v>2140001830101</v>
      </c>
      <c r="C1753" s="136" t="s">
        <v>1575</v>
      </c>
      <c r="D1753" s="137">
        <v>0</v>
      </c>
      <c r="E1753" s="137">
        <v>0</v>
      </c>
      <c r="F1753" s="137">
        <v>0</v>
      </c>
      <c r="G1753" s="137">
        <v>0</v>
      </c>
      <c r="H1753" s="134" t="s">
        <v>258</v>
      </c>
      <c r="I1753" s="134"/>
    </row>
    <row r="1754" spans="1:9" hidden="1" x14ac:dyDescent="0.25">
      <c r="A1754" s="129"/>
      <c r="B1754" s="130">
        <v>184</v>
      </c>
      <c r="C1754" s="131" t="s">
        <v>1576</v>
      </c>
      <c r="D1754" s="132">
        <v>0</v>
      </c>
      <c r="E1754" s="132">
        <v>0</v>
      </c>
      <c r="F1754" s="132">
        <v>0</v>
      </c>
      <c r="G1754" s="132">
        <v>0</v>
      </c>
      <c r="H1754" s="237"/>
      <c r="I1754" s="237"/>
    </row>
    <row r="1755" spans="1:9" hidden="1" x14ac:dyDescent="0.25">
      <c r="A1755" s="134">
        <v>16</v>
      </c>
      <c r="B1755" s="135">
        <v>2050001840203</v>
      </c>
      <c r="C1755" s="136" t="s">
        <v>1577</v>
      </c>
      <c r="D1755" s="137">
        <v>0</v>
      </c>
      <c r="E1755" s="137">
        <v>0</v>
      </c>
      <c r="F1755" s="137">
        <v>0</v>
      </c>
      <c r="G1755" s="137">
        <v>0</v>
      </c>
      <c r="H1755" s="134" t="s">
        <v>258</v>
      </c>
      <c r="I1755" s="134"/>
    </row>
    <row r="1756" spans="1:9" hidden="1" x14ac:dyDescent="0.25">
      <c r="A1756" s="134">
        <v>17</v>
      </c>
      <c r="B1756" s="135">
        <v>2050001840202</v>
      </c>
      <c r="C1756" s="136" t="s">
        <v>1578</v>
      </c>
      <c r="D1756" s="137">
        <v>0</v>
      </c>
      <c r="E1756" s="137">
        <v>0</v>
      </c>
      <c r="F1756" s="137">
        <v>0</v>
      </c>
      <c r="G1756" s="137">
        <v>0</v>
      </c>
      <c r="H1756" s="134" t="s">
        <v>258</v>
      </c>
      <c r="I1756" s="134"/>
    </row>
    <row r="1757" spans="1:9" hidden="1" x14ac:dyDescent="0.25">
      <c r="A1757" s="134">
        <v>18</v>
      </c>
      <c r="B1757" s="135">
        <v>2050001840204</v>
      </c>
      <c r="C1757" s="136" t="s">
        <v>1579</v>
      </c>
      <c r="D1757" s="137">
        <v>0</v>
      </c>
      <c r="E1757" s="137">
        <v>0</v>
      </c>
      <c r="F1757" s="137">
        <v>0</v>
      </c>
      <c r="G1757" s="137">
        <v>0</v>
      </c>
      <c r="H1757" s="134" t="s">
        <v>258</v>
      </c>
      <c r="I1757" s="134"/>
    </row>
    <row r="1758" spans="1:9" hidden="1" x14ac:dyDescent="0.25">
      <c r="A1758" s="134">
        <v>19</v>
      </c>
      <c r="B1758" s="135">
        <v>2050001840201</v>
      </c>
      <c r="C1758" s="136" t="s">
        <v>1580</v>
      </c>
      <c r="D1758" s="137">
        <v>0</v>
      </c>
      <c r="E1758" s="137">
        <v>0</v>
      </c>
      <c r="F1758" s="137">
        <v>0</v>
      </c>
      <c r="G1758" s="137">
        <v>0</v>
      </c>
      <c r="H1758" s="134" t="s">
        <v>258</v>
      </c>
      <c r="I1758" s="134"/>
    </row>
    <row r="1759" spans="1:9" x14ac:dyDescent="0.25">
      <c r="A1759" s="129"/>
      <c r="B1759" s="130">
        <v>185</v>
      </c>
      <c r="C1759" s="131" t="s">
        <v>1581</v>
      </c>
      <c r="D1759" s="132">
        <v>0</v>
      </c>
      <c r="E1759" s="132">
        <v>0</v>
      </c>
      <c r="F1759" s="133">
        <v>80000000</v>
      </c>
      <c r="G1759" s="133">
        <v>10000000</v>
      </c>
      <c r="H1759" s="237"/>
      <c r="I1759" s="237"/>
    </row>
    <row r="1760" spans="1:9" x14ac:dyDescent="0.25">
      <c r="A1760" s="134">
        <v>20</v>
      </c>
      <c r="B1760" s="135">
        <v>3050001850201</v>
      </c>
      <c r="C1760" s="136" t="s">
        <v>1582</v>
      </c>
      <c r="D1760" s="137">
        <v>0</v>
      </c>
      <c r="E1760" s="137">
        <v>0</v>
      </c>
      <c r="F1760" s="138">
        <v>75000000</v>
      </c>
      <c r="G1760" s="138">
        <v>10000000</v>
      </c>
      <c r="H1760" s="134" t="s">
        <v>258</v>
      </c>
      <c r="I1760" s="134"/>
    </row>
    <row r="1761" spans="1:9" x14ac:dyDescent="0.25">
      <c r="A1761" s="134">
        <v>21</v>
      </c>
      <c r="B1761" s="135">
        <v>3050001850205</v>
      </c>
      <c r="C1761" s="136" t="s">
        <v>1583</v>
      </c>
      <c r="D1761" s="137">
        <v>0</v>
      </c>
      <c r="E1761" s="137">
        <v>0</v>
      </c>
      <c r="F1761" s="138">
        <v>5000000</v>
      </c>
      <c r="G1761" s="137">
        <v>0</v>
      </c>
      <c r="H1761" s="139" t="s">
        <v>583</v>
      </c>
      <c r="I1761" s="134" t="s">
        <v>265</v>
      </c>
    </row>
    <row r="1762" spans="1:9" x14ac:dyDescent="0.25">
      <c r="A1762" s="129"/>
      <c r="B1762" s="130">
        <v>187</v>
      </c>
      <c r="C1762" s="131" t="s">
        <v>1584</v>
      </c>
      <c r="D1762" s="132">
        <v>0</v>
      </c>
      <c r="E1762" s="132">
        <v>0</v>
      </c>
      <c r="F1762" s="132">
        <v>0</v>
      </c>
      <c r="G1762" s="132">
        <v>0</v>
      </c>
      <c r="H1762" s="237"/>
      <c r="I1762" s="237"/>
    </row>
    <row r="1763" spans="1:9" x14ac:dyDescent="0.25">
      <c r="A1763" s="134">
        <v>22</v>
      </c>
      <c r="B1763" s="135">
        <v>2160001870101</v>
      </c>
      <c r="C1763" s="136" t="s">
        <v>1585</v>
      </c>
      <c r="D1763" s="137">
        <v>0</v>
      </c>
      <c r="E1763" s="137">
        <v>0</v>
      </c>
      <c r="F1763" s="137">
        <v>0</v>
      </c>
      <c r="G1763" s="137">
        <v>0</v>
      </c>
      <c r="H1763" s="134" t="s">
        <v>258</v>
      </c>
      <c r="I1763" s="134"/>
    </row>
    <row r="1764" spans="1:9" x14ac:dyDescent="0.25">
      <c r="A1764" s="129"/>
      <c r="B1764" s="130">
        <v>189</v>
      </c>
      <c r="C1764" s="131" t="s">
        <v>1586</v>
      </c>
      <c r="D1764" s="132">
        <v>0</v>
      </c>
      <c r="E1764" s="132">
        <v>0</v>
      </c>
      <c r="F1764" s="132">
        <v>0</v>
      </c>
      <c r="G1764" s="132">
        <v>0</v>
      </c>
      <c r="H1764" s="237"/>
      <c r="I1764" s="237"/>
    </row>
    <row r="1765" spans="1:9" x14ac:dyDescent="0.25">
      <c r="A1765" s="134">
        <v>23</v>
      </c>
      <c r="B1765" s="135">
        <v>2120001890101</v>
      </c>
      <c r="C1765" s="136" t="s">
        <v>1586</v>
      </c>
      <c r="D1765" s="137">
        <v>0</v>
      </c>
      <c r="E1765" s="137">
        <v>0</v>
      </c>
      <c r="F1765" s="137">
        <v>0</v>
      </c>
      <c r="G1765" s="137">
        <v>0</v>
      </c>
      <c r="H1765" s="134" t="s">
        <v>258</v>
      </c>
      <c r="I1765" s="134"/>
    </row>
    <row r="1766" spans="1:9" x14ac:dyDescent="0.25">
      <c r="A1766" s="233" t="s">
        <v>12</v>
      </c>
      <c r="B1766" s="233"/>
      <c r="C1766" s="233"/>
      <c r="D1766" s="141">
        <v>0</v>
      </c>
      <c r="E1766" s="141">
        <v>0</v>
      </c>
      <c r="F1766" s="140">
        <v>120000000</v>
      </c>
      <c r="G1766" s="140">
        <v>100000000</v>
      </c>
      <c r="H1766" s="240"/>
      <c r="I1766" s="240"/>
    </row>
    <row r="1767" spans="1:9" x14ac:dyDescent="0.25">
      <c r="A1767" s="128"/>
      <c r="B1767" s="238" t="s">
        <v>301</v>
      </c>
      <c r="C1767" s="238"/>
      <c r="D1767" s="238"/>
      <c r="E1767" s="238"/>
      <c r="F1767" s="238"/>
      <c r="G1767" s="238"/>
      <c r="H1767" s="238"/>
      <c r="I1767" s="238"/>
    </row>
    <row r="1768" spans="1:9" x14ac:dyDescent="0.25">
      <c r="A1768" s="233" t="s">
        <v>12</v>
      </c>
      <c r="B1768" s="233"/>
      <c r="C1768" s="233"/>
      <c r="D1768" s="233"/>
      <c r="E1768" s="233"/>
      <c r="F1768" s="233"/>
      <c r="G1768" s="141">
        <v>0</v>
      </c>
      <c r="H1768" s="236"/>
      <c r="I1768" s="236"/>
    </row>
    <row r="1769" spans="1:9" x14ac:dyDescent="0.25">
      <c r="A1769" s="233" t="s">
        <v>302</v>
      </c>
      <c r="B1769" s="233"/>
      <c r="C1769" s="233"/>
      <c r="D1769" s="132">
        <v>0</v>
      </c>
      <c r="E1769" s="132">
        <v>0</v>
      </c>
      <c r="F1769" s="133">
        <v>120000000</v>
      </c>
      <c r="G1769" s="133">
        <v>100000000</v>
      </c>
      <c r="H1769" s="236"/>
      <c r="I1769" s="236"/>
    </row>
    <row r="1770" spans="1:9" x14ac:dyDescent="0.25">
      <c r="A1770" s="127">
        <v>70</v>
      </c>
      <c r="B1770" s="237" t="s">
        <v>1587</v>
      </c>
      <c r="C1770" s="237"/>
      <c r="D1770" s="237"/>
      <c r="E1770" s="237"/>
      <c r="F1770" s="237"/>
      <c r="G1770" s="237"/>
      <c r="H1770" s="237"/>
      <c r="I1770" s="237"/>
    </row>
    <row r="1771" spans="1:9" x14ac:dyDescent="0.25">
      <c r="A1771" s="128"/>
      <c r="B1771" s="238" t="s">
        <v>261</v>
      </c>
      <c r="C1771" s="238"/>
      <c r="D1771" s="238"/>
      <c r="E1771" s="238"/>
      <c r="F1771" s="238"/>
      <c r="G1771" s="238"/>
      <c r="H1771" s="238"/>
      <c r="I1771" s="238"/>
    </row>
    <row r="1772" spans="1:9" x14ac:dyDescent="0.25">
      <c r="A1772" s="129"/>
      <c r="B1772" s="130">
        <v>418</v>
      </c>
      <c r="C1772" s="131" t="s">
        <v>1588</v>
      </c>
      <c r="D1772" s="132">
        <v>0</v>
      </c>
      <c r="E1772" s="132">
        <v>0</v>
      </c>
      <c r="F1772" s="133">
        <v>250000000</v>
      </c>
      <c r="G1772" s="133">
        <v>300000000</v>
      </c>
      <c r="H1772" s="237"/>
      <c r="I1772" s="237"/>
    </row>
    <row r="1773" spans="1:9" x14ac:dyDescent="0.25">
      <c r="A1773" s="134">
        <v>1</v>
      </c>
      <c r="B1773" s="135">
        <v>2050004180101</v>
      </c>
      <c r="C1773" s="136" t="s">
        <v>1588</v>
      </c>
      <c r="D1773" s="137">
        <v>0</v>
      </c>
      <c r="E1773" s="137">
        <v>0</v>
      </c>
      <c r="F1773" s="138">
        <v>250000000</v>
      </c>
      <c r="G1773" s="138">
        <v>300000000</v>
      </c>
      <c r="H1773" s="134" t="s">
        <v>258</v>
      </c>
      <c r="I1773" s="134"/>
    </row>
    <row r="1774" spans="1:9" x14ac:dyDescent="0.25">
      <c r="A1774" s="233" t="s">
        <v>12</v>
      </c>
      <c r="B1774" s="233"/>
      <c r="C1774" s="233"/>
      <c r="D1774" s="141">
        <v>0</v>
      </c>
      <c r="E1774" s="141">
        <v>0</v>
      </c>
      <c r="F1774" s="140">
        <v>250000000</v>
      </c>
      <c r="G1774" s="140">
        <v>300000000</v>
      </c>
      <c r="H1774" s="240"/>
      <c r="I1774" s="240"/>
    </row>
    <row r="1775" spans="1:9" x14ac:dyDescent="0.25">
      <c r="A1775" s="128"/>
      <c r="B1775" s="238" t="s">
        <v>301</v>
      </c>
      <c r="C1775" s="238"/>
      <c r="D1775" s="238"/>
      <c r="E1775" s="238"/>
      <c r="F1775" s="238"/>
      <c r="G1775" s="238"/>
      <c r="H1775" s="238"/>
      <c r="I1775" s="238"/>
    </row>
    <row r="1776" spans="1:9" x14ac:dyDescent="0.25">
      <c r="A1776" s="233" t="s">
        <v>12</v>
      </c>
      <c r="B1776" s="233"/>
      <c r="C1776" s="233"/>
      <c r="D1776" s="233"/>
      <c r="E1776" s="233"/>
      <c r="F1776" s="233"/>
      <c r="G1776" s="141">
        <v>0</v>
      </c>
      <c r="H1776" s="236"/>
      <c r="I1776" s="236"/>
    </row>
    <row r="1777" spans="1:9" x14ac:dyDescent="0.25">
      <c r="A1777" s="233" t="s">
        <v>302</v>
      </c>
      <c r="B1777" s="233"/>
      <c r="C1777" s="233"/>
      <c r="D1777" s="132">
        <v>0</v>
      </c>
      <c r="E1777" s="132">
        <v>0</v>
      </c>
      <c r="F1777" s="133">
        <v>250000000</v>
      </c>
      <c r="G1777" s="133">
        <v>300000000</v>
      </c>
      <c r="H1777" s="236"/>
      <c r="I1777" s="236"/>
    </row>
    <row r="1778" spans="1:9" x14ac:dyDescent="0.25">
      <c r="A1778" s="127">
        <v>72</v>
      </c>
      <c r="B1778" s="237" t="s">
        <v>1589</v>
      </c>
      <c r="C1778" s="237"/>
      <c r="D1778" s="237"/>
      <c r="E1778" s="237"/>
      <c r="F1778" s="237"/>
      <c r="G1778" s="237"/>
      <c r="H1778" s="237"/>
      <c r="I1778" s="237"/>
    </row>
    <row r="1779" spans="1:9" x14ac:dyDescent="0.25">
      <c r="A1779" s="128"/>
      <c r="B1779" s="238" t="s">
        <v>261</v>
      </c>
      <c r="C1779" s="238"/>
      <c r="D1779" s="238"/>
      <c r="E1779" s="238"/>
      <c r="F1779" s="238"/>
      <c r="G1779" s="238"/>
      <c r="H1779" s="238"/>
      <c r="I1779" s="238"/>
    </row>
    <row r="1780" spans="1:9" x14ac:dyDescent="0.25">
      <c r="A1780" s="129"/>
      <c r="B1780" s="130">
        <v>295</v>
      </c>
      <c r="C1780" s="131" t="s">
        <v>349</v>
      </c>
      <c r="D1780" s="132">
        <v>0</v>
      </c>
      <c r="E1780" s="132">
        <v>0</v>
      </c>
      <c r="F1780" s="132">
        <v>0</v>
      </c>
      <c r="G1780" s="133">
        <v>3000000</v>
      </c>
      <c r="H1780" s="237"/>
      <c r="I1780" s="237"/>
    </row>
    <row r="1781" spans="1:9" x14ac:dyDescent="0.25">
      <c r="A1781" s="134">
        <v>1</v>
      </c>
      <c r="B1781" s="135">
        <v>2050002950101</v>
      </c>
      <c r="C1781" s="136" t="s">
        <v>1590</v>
      </c>
      <c r="D1781" s="137">
        <v>0</v>
      </c>
      <c r="E1781" s="137">
        <v>0</v>
      </c>
      <c r="F1781" s="137">
        <v>0</v>
      </c>
      <c r="G1781" s="138">
        <v>3000000</v>
      </c>
      <c r="H1781" s="134" t="s">
        <v>258</v>
      </c>
      <c r="I1781" s="134"/>
    </row>
    <row r="1782" spans="1:9" x14ac:dyDescent="0.25">
      <c r="A1782" s="129"/>
      <c r="B1782" s="130">
        <v>296</v>
      </c>
      <c r="C1782" s="131" t="s">
        <v>290</v>
      </c>
      <c r="D1782" s="132">
        <v>0</v>
      </c>
      <c r="E1782" s="133">
        <v>2000000</v>
      </c>
      <c r="F1782" s="133">
        <v>1000000</v>
      </c>
      <c r="G1782" s="133">
        <v>2000000</v>
      </c>
      <c r="H1782" s="237"/>
      <c r="I1782" s="237"/>
    </row>
    <row r="1783" spans="1:9" x14ac:dyDescent="0.25">
      <c r="A1783" s="134">
        <v>2</v>
      </c>
      <c r="B1783" s="135">
        <v>3050002960101</v>
      </c>
      <c r="C1783" s="136" t="s">
        <v>1591</v>
      </c>
      <c r="D1783" s="137">
        <v>0</v>
      </c>
      <c r="E1783" s="138">
        <v>2000000</v>
      </c>
      <c r="F1783" s="138">
        <v>1000000</v>
      </c>
      <c r="G1783" s="138">
        <v>2000000</v>
      </c>
      <c r="H1783" s="134" t="s">
        <v>258</v>
      </c>
      <c r="I1783" s="134"/>
    </row>
    <row r="1784" spans="1:9" x14ac:dyDescent="0.25">
      <c r="A1784" s="129"/>
      <c r="B1784" s="130">
        <v>297</v>
      </c>
      <c r="C1784" s="131" t="s">
        <v>272</v>
      </c>
      <c r="D1784" s="132">
        <v>0</v>
      </c>
      <c r="E1784" s="133">
        <v>1000000</v>
      </c>
      <c r="F1784" s="133">
        <v>3000000</v>
      </c>
      <c r="G1784" s="133">
        <v>5000000</v>
      </c>
      <c r="H1784" s="237"/>
      <c r="I1784" s="237"/>
    </row>
    <row r="1785" spans="1:9" x14ac:dyDescent="0.25">
      <c r="A1785" s="134">
        <v>3</v>
      </c>
      <c r="B1785" s="135">
        <v>2050002970102</v>
      </c>
      <c r="C1785" s="136" t="s">
        <v>1592</v>
      </c>
      <c r="D1785" s="137">
        <v>0</v>
      </c>
      <c r="E1785" s="137">
        <v>0</v>
      </c>
      <c r="F1785" s="138">
        <v>500000</v>
      </c>
      <c r="G1785" s="138">
        <v>1000000</v>
      </c>
      <c r="H1785" s="134" t="s">
        <v>258</v>
      </c>
      <c r="I1785" s="134"/>
    </row>
    <row r="1786" spans="1:9" x14ac:dyDescent="0.25">
      <c r="A1786" s="134">
        <v>4</v>
      </c>
      <c r="B1786" s="135">
        <v>2050002970103</v>
      </c>
      <c r="C1786" s="136" t="s">
        <v>1593</v>
      </c>
      <c r="D1786" s="137">
        <v>0</v>
      </c>
      <c r="E1786" s="137">
        <v>0</v>
      </c>
      <c r="F1786" s="138">
        <v>1500000</v>
      </c>
      <c r="G1786" s="138">
        <v>2000000</v>
      </c>
      <c r="H1786" s="134" t="s">
        <v>258</v>
      </c>
      <c r="I1786" s="134"/>
    </row>
    <row r="1787" spans="1:9" x14ac:dyDescent="0.25">
      <c r="A1787" s="134">
        <v>5</v>
      </c>
      <c r="B1787" s="135">
        <v>2050002970101</v>
      </c>
      <c r="C1787" s="136" t="s">
        <v>1594</v>
      </c>
      <c r="D1787" s="137">
        <v>0</v>
      </c>
      <c r="E1787" s="138">
        <v>1000000</v>
      </c>
      <c r="F1787" s="138">
        <v>1000000</v>
      </c>
      <c r="G1787" s="138">
        <v>2000000</v>
      </c>
      <c r="H1787" s="134" t="s">
        <v>258</v>
      </c>
      <c r="I1787" s="134"/>
    </row>
    <row r="1788" spans="1:9" x14ac:dyDescent="0.25">
      <c r="A1788" s="233" t="s">
        <v>12</v>
      </c>
      <c r="B1788" s="233"/>
      <c r="C1788" s="233"/>
      <c r="D1788" s="141">
        <v>0</v>
      </c>
      <c r="E1788" s="140">
        <v>3000000</v>
      </c>
      <c r="F1788" s="140">
        <v>4000000</v>
      </c>
      <c r="G1788" s="140">
        <v>10000000</v>
      </c>
      <c r="H1788" s="240"/>
      <c r="I1788" s="240"/>
    </row>
    <row r="1789" spans="1:9" x14ac:dyDescent="0.25">
      <c r="A1789" s="128"/>
      <c r="B1789" s="238" t="s">
        <v>301</v>
      </c>
      <c r="C1789" s="238"/>
      <c r="D1789" s="238"/>
      <c r="E1789" s="238"/>
      <c r="F1789" s="238"/>
      <c r="G1789" s="238"/>
      <c r="H1789" s="238"/>
      <c r="I1789" s="238"/>
    </row>
    <row r="1790" spans="1:9" x14ac:dyDescent="0.25">
      <c r="A1790" s="233" t="s">
        <v>12</v>
      </c>
      <c r="B1790" s="233"/>
      <c r="C1790" s="233"/>
      <c r="D1790" s="233"/>
      <c r="E1790" s="233"/>
      <c r="F1790" s="233"/>
      <c r="G1790" s="141">
        <v>0</v>
      </c>
      <c r="H1790" s="236"/>
      <c r="I1790" s="236"/>
    </row>
    <row r="1791" spans="1:9" x14ac:dyDescent="0.25">
      <c r="A1791" s="233" t="s">
        <v>302</v>
      </c>
      <c r="B1791" s="233"/>
      <c r="C1791" s="233"/>
      <c r="D1791" s="132">
        <v>0</v>
      </c>
      <c r="E1791" s="133">
        <v>3000000</v>
      </c>
      <c r="F1791" s="133">
        <v>4000000</v>
      </c>
      <c r="G1791" s="133">
        <v>10000000</v>
      </c>
      <c r="H1791" s="236"/>
      <c r="I1791" s="236"/>
    </row>
    <row r="1792" spans="1:9" x14ac:dyDescent="0.25">
      <c r="A1792" s="127">
        <v>73</v>
      </c>
      <c r="B1792" s="237" t="s">
        <v>1595</v>
      </c>
      <c r="C1792" s="237"/>
      <c r="D1792" s="237"/>
      <c r="E1792" s="237"/>
      <c r="F1792" s="237"/>
      <c r="G1792" s="237"/>
      <c r="H1792" s="237"/>
      <c r="I1792" s="237"/>
    </row>
    <row r="1793" spans="1:9" x14ac:dyDescent="0.25">
      <c r="A1793" s="128"/>
      <c r="B1793" s="238" t="s">
        <v>261</v>
      </c>
      <c r="C1793" s="238"/>
      <c r="D1793" s="238"/>
      <c r="E1793" s="238"/>
      <c r="F1793" s="238"/>
      <c r="G1793" s="238"/>
      <c r="H1793" s="238"/>
      <c r="I1793" s="238"/>
    </row>
    <row r="1794" spans="1:9" x14ac:dyDescent="0.25">
      <c r="A1794" s="129"/>
      <c r="B1794" s="130">
        <v>246</v>
      </c>
      <c r="C1794" s="131" t="s">
        <v>272</v>
      </c>
      <c r="D1794" s="132">
        <v>0</v>
      </c>
      <c r="E1794" s="132">
        <v>0</v>
      </c>
      <c r="F1794" s="133">
        <v>1000000</v>
      </c>
      <c r="G1794" s="133">
        <v>1000000</v>
      </c>
      <c r="H1794" s="237"/>
      <c r="I1794" s="237"/>
    </row>
    <row r="1795" spans="1:9" x14ac:dyDescent="0.25">
      <c r="A1795" s="134">
        <v>1</v>
      </c>
      <c r="B1795" s="135">
        <v>2110002460301</v>
      </c>
      <c r="C1795" s="136" t="s">
        <v>1596</v>
      </c>
      <c r="D1795" s="137">
        <v>0</v>
      </c>
      <c r="E1795" s="137">
        <v>0</v>
      </c>
      <c r="F1795" s="138">
        <v>1000000</v>
      </c>
      <c r="G1795" s="138">
        <v>1000000</v>
      </c>
      <c r="H1795" s="134" t="s">
        <v>258</v>
      </c>
      <c r="I1795" s="134"/>
    </row>
    <row r="1796" spans="1:9" x14ac:dyDescent="0.25">
      <c r="A1796" s="233" t="s">
        <v>12</v>
      </c>
      <c r="B1796" s="233"/>
      <c r="C1796" s="233"/>
      <c r="D1796" s="141">
        <v>0</v>
      </c>
      <c r="E1796" s="141">
        <v>0</v>
      </c>
      <c r="F1796" s="140">
        <v>1000000</v>
      </c>
      <c r="G1796" s="140">
        <v>1000000</v>
      </c>
      <c r="H1796" s="240"/>
      <c r="I1796" s="240"/>
    </row>
    <row r="1797" spans="1:9" x14ac:dyDescent="0.25">
      <c r="A1797" s="128"/>
      <c r="B1797" s="238" t="s">
        <v>301</v>
      </c>
      <c r="C1797" s="238"/>
      <c r="D1797" s="238"/>
      <c r="E1797" s="238"/>
      <c r="F1797" s="238"/>
      <c r="G1797" s="238"/>
      <c r="H1797" s="238"/>
      <c r="I1797" s="238"/>
    </row>
    <row r="1798" spans="1:9" x14ac:dyDescent="0.25">
      <c r="A1798" s="233" t="s">
        <v>12</v>
      </c>
      <c r="B1798" s="233"/>
      <c r="C1798" s="233"/>
      <c r="D1798" s="233"/>
      <c r="E1798" s="233"/>
      <c r="F1798" s="233"/>
      <c r="G1798" s="141">
        <v>0</v>
      </c>
      <c r="H1798" s="236"/>
      <c r="I1798" s="236"/>
    </row>
    <row r="1799" spans="1:9" x14ac:dyDescent="0.25">
      <c r="A1799" s="233" t="s">
        <v>302</v>
      </c>
      <c r="B1799" s="233"/>
      <c r="C1799" s="233"/>
      <c r="D1799" s="132">
        <v>0</v>
      </c>
      <c r="E1799" s="132">
        <v>0</v>
      </c>
      <c r="F1799" s="133">
        <v>1000000</v>
      </c>
      <c r="G1799" s="133">
        <v>1000000</v>
      </c>
      <c r="H1799" s="236"/>
      <c r="I1799" s="236"/>
    </row>
    <row r="1800" spans="1:9" x14ac:dyDescent="0.25">
      <c r="A1800" s="127">
        <v>74</v>
      </c>
      <c r="B1800" s="237" t="s">
        <v>1597</v>
      </c>
      <c r="C1800" s="237"/>
      <c r="D1800" s="237"/>
      <c r="E1800" s="237"/>
      <c r="F1800" s="237"/>
      <c r="G1800" s="237"/>
      <c r="H1800" s="237"/>
      <c r="I1800" s="237"/>
    </row>
    <row r="1801" spans="1:9" x14ac:dyDescent="0.25">
      <c r="A1801" s="128"/>
      <c r="B1801" s="238" t="s">
        <v>261</v>
      </c>
      <c r="C1801" s="238"/>
      <c r="D1801" s="238"/>
      <c r="E1801" s="238"/>
      <c r="F1801" s="238"/>
      <c r="G1801" s="238"/>
      <c r="H1801" s="238"/>
      <c r="I1801" s="238"/>
    </row>
    <row r="1802" spans="1:9" x14ac:dyDescent="0.25">
      <c r="A1802" s="129"/>
      <c r="B1802" s="130">
        <v>248</v>
      </c>
      <c r="C1802" s="131" t="s">
        <v>272</v>
      </c>
      <c r="D1802" s="132">
        <v>0</v>
      </c>
      <c r="E1802" s="132">
        <v>0</v>
      </c>
      <c r="F1802" s="133">
        <v>1000000</v>
      </c>
      <c r="G1802" s="133">
        <v>1000000</v>
      </c>
      <c r="H1802" s="237"/>
      <c r="I1802" s="237"/>
    </row>
    <row r="1803" spans="1:9" x14ac:dyDescent="0.25">
      <c r="A1803" s="134">
        <v>1</v>
      </c>
      <c r="B1803" s="135">
        <v>2110002480301</v>
      </c>
      <c r="C1803" s="136" t="s">
        <v>1598</v>
      </c>
      <c r="D1803" s="137">
        <v>0</v>
      </c>
      <c r="E1803" s="137">
        <v>0</v>
      </c>
      <c r="F1803" s="138">
        <v>1000000</v>
      </c>
      <c r="G1803" s="137">
        <v>0</v>
      </c>
      <c r="H1803" s="134" t="s">
        <v>258</v>
      </c>
      <c r="I1803" s="134"/>
    </row>
    <row r="1804" spans="1:9" x14ac:dyDescent="0.25">
      <c r="A1804" s="134">
        <v>2</v>
      </c>
      <c r="B1804" s="135">
        <v>2110002480305</v>
      </c>
      <c r="C1804" s="136" t="s">
        <v>1598</v>
      </c>
      <c r="D1804" s="137">
        <v>0</v>
      </c>
      <c r="E1804" s="137">
        <v>0</v>
      </c>
      <c r="F1804" s="137">
        <v>0</v>
      </c>
      <c r="G1804" s="138">
        <v>1000000</v>
      </c>
      <c r="H1804" s="139" t="s">
        <v>583</v>
      </c>
      <c r="I1804" s="134" t="s">
        <v>265</v>
      </c>
    </row>
    <row r="1805" spans="1:9" x14ac:dyDescent="0.25">
      <c r="A1805" s="233" t="s">
        <v>12</v>
      </c>
      <c r="B1805" s="233"/>
      <c r="C1805" s="233"/>
      <c r="D1805" s="141">
        <v>0</v>
      </c>
      <c r="E1805" s="141">
        <v>0</v>
      </c>
      <c r="F1805" s="140">
        <v>1000000</v>
      </c>
      <c r="G1805" s="140">
        <v>1000000</v>
      </c>
      <c r="H1805" s="240"/>
      <c r="I1805" s="240"/>
    </row>
    <row r="1806" spans="1:9" x14ac:dyDescent="0.25">
      <c r="A1806" s="128"/>
      <c r="B1806" s="238" t="s">
        <v>301</v>
      </c>
      <c r="C1806" s="238"/>
      <c r="D1806" s="238"/>
      <c r="E1806" s="238"/>
      <c r="F1806" s="238"/>
      <c r="G1806" s="238"/>
      <c r="H1806" s="238"/>
      <c r="I1806" s="238"/>
    </row>
    <row r="1807" spans="1:9" x14ac:dyDescent="0.25">
      <c r="A1807" s="233" t="s">
        <v>12</v>
      </c>
      <c r="B1807" s="233"/>
      <c r="C1807" s="233"/>
      <c r="D1807" s="233"/>
      <c r="E1807" s="233"/>
      <c r="F1807" s="233"/>
      <c r="G1807" s="141">
        <v>0</v>
      </c>
      <c r="H1807" s="236"/>
      <c r="I1807" s="236"/>
    </row>
    <row r="1808" spans="1:9" x14ac:dyDescent="0.25">
      <c r="A1808" s="233" t="s">
        <v>302</v>
      </c>
      <c r="B1808" s="233"/>
      <c r="C1808" s="233"/>
      <c r="D1808" s="132">
        <v>0</v>
      </c>
      <c r="E1808" s="132">
        <v>0</v>
      </c>
      <c r="F1808" s="133">
        <v>1000000</v>
      </c>
      <c r="G1808" s="133">
        <v>1000000</v>
      </c>
      <c r="H1808" s="236"/>
      <c r="I1808" s="236"/>
    </row>
    <row r="1809" spans="1:9" x14ac:dyDescent="0.25">
      <c r="A1809" s="127">
        <v>75</v>
      </c>
      <c r="B1809" s="237" t="s">
        <v>1599</v>
      </c>
      <c r="C1809" s="237"/>
      <c r="D1809" s="237"/>
      <c r="E1809" s="237"/>
      <c r="F1809" s="237"/>
      <c r="G1809" s="237"/>
      <c r="H1809" s="237"/>
      <c r="I1809" s="237"/>
    </row>
    <row r="1810" spans="1:9" x14ac:dyDescent="0.25">
      <c r="A1810" s="128"/>
      <c r="B1810" s="238" t="s">
        <v>261</v>
      </c>
      <c r="C1810" s="238"/>
      <c r="D1810" s="238"/>
      <c r="E1810" s="238"/>
      <c r="F1810" s="238"/>
      <c r="G1810" s="238"/>
      <c r="H1810" s="238"/>
      <c r="I1810" s="238"/>
    </row>
    <row r="1811" spans="1:9" x14ac:dyDescent="0.25">
      <c r="A1811" s="129"/>
      <c r="B1811" s="130">
        <v>249</v>
      </c>
      <c r="C1811" s="131" t="s">
        <v>272</v>
      </c>
      <c r="D1811" s="132">
        <v>0</v>
      </c>
      <c r="E1811" s="132">
        <v>0</v>
      </c>
      <c r="F1811" s="133">
        <v>1000000</v>
      </c>
      <c r="G1811" s="133">
        <v>1000000</v>
      </c>
      <c r="H1811" s="237"/>
      <c r="I1811" s="237"/>
    </row>
    <row r="1812" spans="1:9" x14ac:dyDescent="0.25">
      <c r="A1812" s="134">
        <v>1</v>
      </c>
      <c r="B1812" s="135">
        <v>2110002490301</v>
      </c>
      <c r="C1812" s="136" t="s">
        <v>657</v>
      </c>
      <c r="D1812" s="137">
        <v>0</v>
      </c>
      <c r="E1812" s="137">
        <v>0</v>
      </c>
      <c r="F1812" s="138">
        <v>1000000</v>
      </c>
      <c r="G1812" s="138">
        <v>1000000</v>
      </c>
      <c r="H1812" s="134" t="s">
        <v>258</v>
      </c>
      <c r="I1812" s="134"/>
    </row>
    <row r="1813" spans="1:9" x14ac:dyDescent="0.25">
      <c r="A1813" s="233" t="s">
        <v>12</v>
      </c>
      <c r="B1813" s="233"/>
      <c r="C1813" s="233"/>
      <c r="D1813" s="141">
        <v>0</v>
      </c>
      <c r="E1813" s="141">
        <v>0</v>
      </c>
      <c r="F1813" s="140">
        <v>1000000</v>
      </c>
      <c r="G1813" s="140">
        <v>1000000</v>
      </c>
      <c r="H1813" s="240"/>
      <c r="I1813" s="240"/>
    </row>
    <row r="1814" spans="1:9" x14ac:dyDescent="0.25">
      <c r="A1814" s="128"/>
      <c r="B1814" s="238" t="s">
        <v>301</v>
      </c>
      <c r="C1814" s="238"/>
      <c r="D1814" s="238"/>
      <c r="E1814" s="238"/>
      <c r="F1814" s="238"/>
      <c r="G1814" s="238"/>
      <c r="H1814" s="238"/>
      <c r="I1814" s="238"/>
    </row>
    <row r="1815" spans="1:9" x14ac:dyDescent="0.25">
      <c r="A1815" s="233" t="s">
        <v>12</v>
      </c>
      <c r="B1815" s="233"/>
      <c r="C1815" s="233"/>
      <c r="D1815" s="233"/>
      <c r="E1815" s="233"/>
      <c r="F1815" s="233"/>
      <c r="G1815" s="141">
        <v>0</v>
      </c>
      <c r="H1815" s="236"/>
      <c r="I1815" s="236"/>
    </row>
    <row r="1816" spans="1:9" x14ac:dyDescent="0.25">
      <c r="A1816" s="233" t="s">
        <v>302</v>
      </c>
      <c r="B1816" s="233"/>
      <c r="C1816" s="233"/>
      <c r="D1816" s="132">
        <v>0</v>
      </c>
      <c r="E1816" s="132">
        <v>0</v>
      </c>
      <c r="F1816" s="133">
        <v>1000000</v>
      </c>
      <c r="G1816" s="133">
        <v>1000000</v>
      </c>
      <c r="H1816" s="236"/>
      <c r="I1816" s="236"/>
    </row>
    <row r="1817" spans="1:9" x14ac:dyDescent="0.25">
      <c r="A1817" s="127">
        <v>76</v>
      </c>
      <c r="B1817" s="237" t="s">
        <v>1600</v>
      </c>
      <c r="C1817" s="237"/>
      <c r="D1817" s="237"/>
      <c r="E1817" s="237"/>
      <c r="F1817" s="237"/>
      <c r="G1817" s="237"/>
      <c r="H1817" s="237"/>
      <c r="I1817" s="237"/>
    </row>
    <row r="1818" spans="1:9" x14ac:dyDescent="0.25">
      <c r="A1818" s="128"/>
      <c r="B1818" s="238" t="s">
        <v>261</v>
      </c>
      <c r="C1818" s="238"/>
      <c r="D1818" s="238"/>
      <c r="E1818" s="238"/>
      <c r="F1818" s="238"/>
      <c r="G1818" s="238"/>
      <c r="H1818" s="238"/>
      <c r="I1818" s="238"/>
    </row>
    <row r="1819" spans="1:9" x14ac:dyDescent="0.25">
      <c r="A1819" s="129"/>
      <c r="B1819" s="130">
        <v>250</v>
      </c>
      <c r="C1819" s="131" t="s">
        <v>272</v>
      </c>
      <c r="D1819" s="132">
        <v>0</v>
      </c>
      <c r="E1819" s="132">
        <v>0</v>
      </c>
      <c r="F1819" s="133">
        <v>1000000</v>
      </c>
      <c r="G1819" s="133">
        <v>1000000</v>
      </c>
      <c r="H1819" s="237"/>
      <c r="I1819" s="237"/>
    </row>
    <row r="1820" spans="1:9" x14ac:dyDescent="0.25">
      <c r="A1820" s="134">
        <v>1</v>
      </c>
      <c r="B1820" s="135">
        <v>2110002500301</v>
      </c>
      <c r="C1820" s="136" t="s">
        <v>1601</v>
      </c>
      <c r="D1820" s="137">
        <v>0</v>
      </c>
      <c r="E1820" s="137">
        <v>0</v>
      </c>
      <c r="F1820" s="138">
        <v>1000000</v>
      </c>
      <c r="G1820" s="138">
        <v>1000000</v>
      </c>
      <c r="H1820" s="134" t="s">
        <v>258</v>
      </c>
      <c r="I1820" s="134"/>
    </row>
    <row r="1821" spans="1:9" x14ac:dyDescent="0.25">
      <c r="A1821" s="233" t="s">
        <v>12</v>
      </c>
      <c r="B1821" s="233"/>
      <c r="C1821" s="233"/>
      <c r="D1821" s="141">
        <v>0</v>
      </c>
      <c r="E1821" s="141">
        <v>0</v>
      </c>
      <c r="F1821" s="140">
        <v>1000000</v>
      </c>
      <c r="G1821" s="140">
        <v>1000000</v>
      </c>
      <c r="H1821" s="240"/>
      <c r="I1821" s="240"/>
    </row>
    <row r="1822" spans="1:9" x14ac:dyDescent="0.25">
      <c r="A1822" s="128"/>
      <c r="B1822" s="238" t="s">
        <v>301</v>
      </c>
      <c r="C1822" s="238"/>
      <c r="D1822" s="238"/>
      <c r="E1822" s="238"/>
      <c r="F1822" s="238"/>
      <c r="G1822" s="238"/>
      <c r="H1822" s="238"/>
      <c r="I1822" s="238"/>
    </row>
    <row r="1823" spans="1:9" x14ac:dyDescent="0.25">
      <c r="A1823" s="233" t="s">
        <v>12</v>
      </c>
      <c r="B1823" s="233"/>
      <c r="C1823" s="233"/>
      <c r="D1823" s="233"/>
      <c r="E1823" s="233"/>
      <c r="F1823" s="233"/>
      <c r="G1823" s="141">
        <v>0</v>
      </c>
      <c r="H1823" s="236"/>
      <c r="I1823" s="236"/>
    </row>
    <row r="1824" spans="1:9" x14ac:dyDescent="0.25">
      <c r="A1824" s="233" t="s">
        <v>302</v>
      </c>
      <c r="B1824" s="233"/>
      <c r="C1824" s="233"/>
      <c r="D1824" s="132">
        <v>0</v>
      </c>
      <c r="E1824" s="132">
        <v>0</v>
      </c>
      <c r="F1824" s="133">
        <v>1000000</v>
      </c>
      <c r="G1824" s="133">
        <v>1000000</v>
      </c>
      <c r="H1824" s="236"/>
      <c r="I1824" s="236"/>
    </row>
    <row r="1825" spans="1:9" x14ac:dyDescent="0.25">
      <c r="A1825" s="127">
        <v>77</v>
      </c>
      <c r="B1825" s="237" t="s">
        <v>1602</v>
      </c>
      <c r="C1825" s="237"/>
      <c r="D1825" s="237"/>
      <c r="E1825" s="237"/>
      <c r="F1825" s="237"/>
      <c r="G1825" s="237"/>
      <c r="H1825" s="237"/>
      <c r="I1825" s="237"/>
    </row>
    <row r="1826" spans="1:9" x14ac:dyDescent="0.25">
      <c r="A1826" s="128"/>
      <c r="B1826" s="238" t="s">
        <v>261</v>
      </c>
      <c r="C1826" s="238"/>
      <c r="D1826" s="238"/>
      <c r="E1826" s="238"/>
      <c r="F1826" s="238"/>
      <c r="G1826" s="238"/>
      <c r="H1826" s="238"/>
      <c r="I1826" s="238"/>
    </row>
    <row r="1827" spans="1:9" x14ac:dyDescent="0.25">
      <c r="A1827" s="129"/>
      <c r="B1827" s="130">
        <v>105</v>
      </c>
      <c r="C1827" s="131" t="s">
        <v>304</v>
      </c>
      <c r="D1827" s="132">
        <v>0</v>
      </c>
      <c r="E1827" s="132">
        <v>0</v>
      </c>
      <c r="F1827" s="133">
        <v>1000000</v>
      </c>
      <c r="G1827" s="133">
        <v>1000000</v>
      </c>
      <c r="H1827" s="237"/>
      <c r="I1827" s="237"/>
    </row>
    <row r="1828" spans="1:9" x14ac:dyDescent="0.25">
      <c r="A1828" s="134">
        <v>1</v>
      </c>
      <c r="B1828" s="135">
        <v>2060001050101</v>
      </c>
      <c r="C1828" s="136" t="s">
        <v>1603</v>
      </c>
      <c r="D1828" s="137">
        <v>0</v>
      </c>
      <c r="E1828" s="137">
        <v>0</v>
      </c>
      <c r="F1828" s="138">
        <v>1000000</v>
      </c>
      <c r="G1828" s="137">
        <v>0</v>
      </c>
      <c r="H1828" s="139" t="s">
        <v>583</v>
      </c>
      <c r="I1828" s="134" t="s">
        <v>265</v>
      </c>
    </row>
    <row r="1829" spans="1:9" x14ac:dyDescent="0.25">
      <c r="A1829" s="134">
        <v>2</v>
      </c>
      <c r="B1829" s="135">
        <v>2060001050104</v>
      </c>
      <c r="C1829" s="136" t="s">
        <v>1604</v>
      </c>
      <c r="D1829" s="137">
        <v>0</v>
      </c>
      <c r="E1829" s="137">
        <v>0</v>
      </c>
      <c r="F1829" s="137">
        <v>0</v>
      </c>
      <c r="G1829" s="138">
        <v>1000000</v>
      </c>
      <c r="H1829" s="139" t="s">
        <v>583</v>
      </c>
      <c r="I1829" s="134" t="s">
        <v>355</v>
      </c>
    </row>
    <row r="1830" spans="1:9" x14ac:dyDescent="0.25">
      <c r="A1830" s="129"/>
      <c r="B1830" s="130">
        <v>251</v>
      </c>
      <c r="C1830" s="131" t="s">
        <v>272</v>
      </c>
      <c r="D1830" s="132">
        <v>0</v>
      </c>
      <c r="E1830" s="132">
        <v>0</v>
      </c>
      <c r="F1830" s="133">
        <v>500000</v>
      </c>
      <c r="G1830" s="133">
        <v>500000</v>
      </c>
      <c r="H1830" s="237"/>
      <c r="I1830" s="237"/>
    </row>
    <row r="1831" spans="1:9" x14ac:dyDescent="0.25">
      <c r="A1831" s="134">
        <v>3</v>
      </c>
      <c r="B1831" s="135">
        <v>2110002510301</v>
      </c>
      <c r="C1831" s="136" t="s">
        <v>657</v>
      </c>
      <c r="D1831" s="137">
        <v>0</v>
      </c>
      <c r="E1831" s="137">
        <v>0</v>
      </c>
      <c r="F1831" s="138">
        <v>500000</v>
      </c>
      <c r="G1831" s="137">
        <v>0</v>
      </c>
      <c r="H1831" s="134" t="s">
        <v>258</v>
      </c>
      <c r="I1831" s="134"/>
    </row>
    <row r="1832" spans="1:9" x14ac:dyDescent="0.25">
      <c r="A1832" s="134">
        <v>4</v>
      </c>
      <c r="B1832" s="135">
        <v>2110002510305</v>
      </c>
      <c r="C1832" s="136" t="s">
        <v>1605</v>
      </c>
      <c r="D1832" s="137">
        <v>0</v>
      </c>
      <c r="E1832" s="137">
        <v>0</v>
      </c>
      <c r="F1832" s="137">
        <v>0</v>
      </c>
      <c r="G1832" s="138">
        <v>500000</v>
      </c>
      <c r="H1832" s="139" t="s">
        <v>583</v>
      </c>
      <c r="I1832" s="134" t="s">
        <v>265</v>
      </c>
    </row>
    <row r="1833" spans="1:9" x14ac:dyDescent="0.25">
      <c r="A1833" s="233" t="s">
        <v>12</v>
      </c>
      <c r="B1833" s="233"/>
      <c r="C1833" s="233"/>
      <c r="D1833" s="141">
        <v>0</v>
      </c>
      <c r="E1833" s="141">
        <v>0</v>
      </c>
      <c r="F1833" s="140">
        <v>1500000</v>
      </c>
      <c r="G1833" s="140">
        <v>1500000</v>
      </c>
      <c r="H1833" s="240"/>
      <c r="I1833" s="240"/>
    </row>
    <row r="1834" spans="1:9" x14ac:dyDescent="0.25">
      <c r="A1834" s="128"/>
      <c r="B1834" s="238" t="s">
        <v>301</v>
      </c>
      <c r="C1834" s="238"/>
      <c r="D1834" s="238"/>
      <c r="E1834" s="238"/>
      <c r="F1834" s="238"/>
      <c r="G1834" s="238"/>
      <c r="H1834" s="238"/>
      <c r="I1834" s="238"/>
    </row>
    <row r="1835" spans="1:9" x14ac:dyDescent="0.25">
      <c r="A1835" s="233" t="s">
        <v>12</v>
      </c>
      <c r="B1835" s="233"/>
      <c r="C1835" s="233"/>
      <c r="D1835" s="233"/>
      <c r="E1835" s="233"/>
      <c r="F1835" s="233"/>
      <c r="G1835" s="141">
        <v>0</v>
      </c>
      <c r="H1835" s="236"/>
      <c r="I1835" s="236"/>
    </row>
    <row r="1836" spans="1:9" x14ac:dyDescent="0.25">
      <c r="A1836" s="233" t="s">
        <v>302</v>
      </c>
      <c r="B1836" s="233"/>
      <c r="C1836" s="233"/>
      <c r="D1836" s="132">
        <v>0</v>
      </c>
      <c r="E1836" s="132">
        <v>0</v>
      </c>
      <c r="F1836" s="133">
        <v>1500000</v>
      </c>
      <c r="G1836" s="133">
        <v>1500000</v>
      </c>
      <c r="H1836" s="236"/>
      <c r="I1836" s="236"/>
    </row>
    <row r="1837" spans="1:9" x14ac:dyDescent="0.25">
      <c r="A1837" s="127">
        <v>78</v>
      </c>
      <c r="B1837" s="237" t="s">
        <v>1606</v>
      </c>
      <c r="C1837" s="237"/>
      <c r="D1837" s="237"/>
      <c r="E1837" s="237"/>
      <c r="F1837" s="237"/>
      <c r="G1837" s="237"/>
      <c r="H1837" s="237"/>
      <c r="I1837" s="237"/>
    </row>
    <row r="1838" spans="1:9" x14ac:dyDescent="0.25">
      <c r="A1838" s="128"/>
      <c r="B1838" s="238" t="s">
        <v>261</v>
      </c>
      <c r="C1838" s="238"/>
      <c r="D1838" s="238"/>
      <c r="E1838" s="238"/>
      <c r="F1838" s="238"/>
      <c r="G1838" s="238"/>
      <c r="H1838" s="238"/>
      <c r="I1838" s="238"/>
    </row>
    <row r="1839" spans="1:9" x14ac:dyDescent="0.25">
      <c r="A1839" s="129"/>
      <c r="B1839" s="130">
        <v>252</v>
      </c>
      <c r="C1839" s="131" t="s">
        <v>272</v>
      </c>
      <c r="D1839" s="132">
        <v>0</v>
      </c>
      <c r="E1839" s="132">
        <v>0</v>
      </c>
      <c r="F1839" s="133">
        <v>1000000</v>
      </c>
      <c r="G1839" s="133">
        <v>1000000</v>
      </c>
      <c r="H1839" s="237"/>
      <c r="I1839" s="237"/>
    </row>
    <row r="1840" spans="1:9" x14ac:dyDescent="0.25">
      <c r="A1840" s="134">
        <v>1</v>
      </c>
      <c r="B1840" s="135">
        <v>2110002520301</v>
      </c>
      <c r="C1840" s="136" t="s">
        <v>1607</v>
      </c>
      <c r="D1840" s="137">
        <v>0</v>
      </c>
      <c r="E1840" s="137">
        <v>0</v>
      </c>
      <c r="F1840" s="138">
        <v>1000000</v>
      </c>
      <c r="G1840" s="137">
        <v>0</v>
      </c>
      <c r="H1840" s="134" t="s">
        <v>258</v>
      </c>
      <c r="I1840" s="134"/>
    </row>
    <row r="1841" spans="1:9" ht="25.2" x14ac:dyDescent="0.25">
      <c r="A1841" s="134">
        <v>2</v>
      </c>
      <c r="B1841" s="135">
        <v>2110002520305</v>
      </c>
      <c r="C1841" s="136" t="s">
        <v>1608</v>
      </c>
      <c r="D1841" s="137">
        <v>0</v>
      </c>
      <c r="E1841" s="137">
        <v>0</v>
      </c>
      <c r="F1841" s="137">
        <v>0</v>
      </c>
      <c r="G1841" s="138">
        <v>1000000</v>
      </c>
      <c r="H1841" s="139" t="s">
        <v>583</v>
      </c>
      <c r="I1841" s="134" t="s">
        <v>1609</v>
      </c>
    </row>
    <row r="1842" spans="1:9" x14ac:dyDescent="0.25">
      <c r="A1842" s="233" t="s">
        <v>12</v>
      </c>
      <c r="B1842" s="233"/>
      <c r="C1842" s="233"/>
      <c r="D1842" s="141">
        <v>0</v>
      </c>
      <c r="E1842" s="141">
        <v>0</v>
      </c>
      <c r="F1842" s="140">
        <v>1000000</v>
      </c>
      <c r="G1842" s="140">
        <v>1000000</v>
      </c>
      <c r="H1842" s="240"/>
      <c r="I1842" s="240"/>
    </row>
    <row r="1843" spans="1:9" x14ac:dyDescent="0.25">
      <c r="A1843" s="128"/>
      <c r="B1843" s="238" t="s">
        <v>301</v>
      </c>
      <c r="C1843" s="238"/>
      <c r="D1843" s="238"/>
      <c r="E1843" s="238"/>
      <c r="F1843" s="238"/>
      <c r="G1843" s="238"/>
      <c r="H1843" s="238"/>
      <c r="I1843" s="238"/>
    </row>
    <row r="1844" spans="1:9" x14ac:dyDescent="0.25">
      <c r="A1844" s="233" t="s">
        <v>12</v>
      </c>
      <c r="B1844" s="233"/>
      <c r="C1844" s="233"/>
      <c r="D1844" s="233"/>
      <c r="E1844" s="233"/>
      <c r="F1844" s="233"/>
      <c r="G1844" s="141">
        <v>0</v>
      </c>
      <c r="H1844" s="236"/>
      <c r="I1844" s="236"/>
    </row>
    <row r="1845" spans="1:9" x14ac:dyDescent="0.25">
      <c r="A1845" s="233" t="s">
        <v>302</v>
      </c>
      <c r="B1845" s="233"/>
      <c r="C1845" s="233"/>
      <c r="D1845" s="132">
        <v>0</v>
      </c>
      <c r="E1845" s="132">
        <v>0</v>
      </c>
      <c r="F1845" s="133">
        <v>1000000</v>
      </c>
      <c r="G1845" s="133">
        <v>1000000</v>
      </c>
      <c r="H1845" s="236"/>
      <c r="I1845" s="236"/>
    </row>
    <row r="1846" spans="1:9" x14ac:dyDescent="0.25">
      <c r="A1846" s="127">
        <v>79</v>
      </c>
      <c r="B1846" s="237" t="s">
        <v>1610</v>
      </c>
      <c r="C1846" s="237"/>
      <c r="D1846" s="237"/>
      <c r="E1846" s="237"/>
      <c r="F1846" s="237"/>
      <c r="G1846" s="237"/>
      <c r="H1846" s="237"/>
      <c r="I1846" s="237"/>
    </row>
    <row r="1847" spans="1:9" x14ac:dyDescent="0.25">
      <c r="A1847" s="128"/>
      <c r="B1847" s="238" t="s">
        <v>261</v>
      </c>
      <c r="C1847" s="238"/>
      <c r="D1847" s="238"/>
      <c r="E1847" s="238"/>
      <c r="F1847" s="238"/>
      <c r="G1847" s="238"/>
      <c r="H1847" s="238"/>
      <c r="I1847" s="238"/>
    </row>
    <row r="1848" spans="1:9" x14ac:dyDescent="0.25">
      <c r="A1848" s="129"/>
      <c r="B1848" s="130">
        <v>255</v>
      </c>
      <c r="C1848" s="131" t="s">
        <v>272</v>
      </c>
      <c r="D1848" s="132">
        <v>0</v>
      </c>
      <c r="E1848" s="132">
        <v>0</v>
      </c>
      <c r="F1848" s="133">
        <v>1000000</v>
      </c>
      <c r="G1848" s="133">
        <v>1000000</v>
      </c>
      <c r="H1848" s="237"/>
      <c r="I1848" s="237"/>
    </row>
    <row r="1849" spans="1:9" x14ac:dyDescent="0.25">
      <c r="A1849" s="134">
        <v>1</v>
      </c>
      <c r="B1849" s="135">
        <v>2110002550301</v>
      </c>
      <c r="C1849" s="136" t="s">
        <v>1611</v>
      </c>
      <c r="D1849" s="137">
        <v>0</v>
      </c>
      <c r="E1849" s="137">
        <v>0</v>
      </c>
      <c r="F1849" s="138">
        <v>1000000</v>
      </c>
      <c r="G1849" s="138">
        <v>1000000</v>
      </c>
      <c r="H1849" s="134" t="s">
        <v>258</v>
      </c>
      <c r="I1849" s="134"/>
    </row>
    <row r="1850" spans="1:9" x14ac:dyDescent="0.25">
      <c r="A1850" s="233" t="s">
        <v>12</v>
      </c>
      <c r="B1850" s="233"/>
      <c r="C1850" s="233"/>
      <c r="D1850" s="141">
        <v>0</v>
      </c>
      <c r="E1850" s="141">
        <v>0</v>
      </c>
      <c r="F1850" s="140">
        <v>1000000</v>
      </c>
      <c r="G1850" s="140">
        <v>1000000</v>
      </c>
      <c r="H1850" s="240"/>
      <c r="I1850" s="240"/>
    </row>
    <row r="1851" spans="1:9" x14ac:dyDescent="0.25">
      <c r="A1851" s="128"/>
      <c r="B1851" s="238" t="s">
        <v>301</v>
      </c>
      <c r="C1851" s="238"/>
      <c r="D1851" s="238"/>
      <c r="E1851" s="238"/>
      <c r="F1851" s="238"/>
      <c r="G1851" s="238"/>
      <c r="H1851" s="238"/>
      <c r="I1851" s="238"/>
    </row>
    <row r="1852" spans="1:9" x14ac:dyDescent="0.25">
      <c r="A1852" s="233" t="s">
        <v>12</v>
      </c>
      <c r="B1852" s="233"/>
      <c r="C1852" s="233"/>
      <c r="D1852" s="233"/>
      <c r="E1852" s="233"/>
      <c r="F1852" s="233"/>
      <c r="G1852" s="141">
        <v>0</v>
      </c>
      <c r="H1852" s="236"/>
      <c r="I1852" s="236"/>
    </row>
    <row r="1853" spans="1:9" x14ac:dyDescent="0.25">
      <c r="A1853" s="233" t="s">
        <v>302</v>
      </c>
      <c r="B1853" s="233"/>
      <c r="C1853" s="233"/>
      <c r="D1853" s="132">
        <v>0</v>
      </c>
      <c r="E1853" s="132">
        <v>0</v>
      </c>
      <c r="F1853" s="133">
        <v>1000000</v>
      </c>
      <c r="G1853" s="133">
        <v>1000000</v>
      </c>
      <c r="H1853" s="236"/>
      <c r="I1853" s="236"/>
    </row>
    <row r="1854" spans="1:9" x14ac:dyDescent="0.25">
      <c r="A1854" s="127">
        <v>80</v>
      </c>
      <c r="B1854" s="237" t="s">
        <v>1612</v>
      </c>
      <c r="C1854" s="237"/>
      <c r="D1854" s="237"/>
      <c r="E1854" s="237"/>
      <c r="F1854" s="237"/>
      <c r="G1854" s="237"/>
      <c r="H1854" s="237"/>
      <c r="I1854" s="237"/>
    </row>
    <row r="1855" spans="1:9" x14ac:dyDescent="0.25">
      <c r="A1855" s="128"/>
      <c r="B1855" s="238" t="s">
        <v>261</v>
      </c>
      <c r="C1855" s="238"/>
      <c r="D1855" s="238"/>
      <c r="E1855" s="238"/>
      <c r="F1855" s="238"/>
      <c r="G1855" s="238"/>
      <c r="H1855" s="238"/>
      <c r="I1855" s="238"/>
    </row>
    <row r="1856" spans="1:9" x14ac:dyDescent="0.25">
      <c r="A1856" s="129"/>
      <c r="B1856" s="130">
        <v>259</v>
      </c>
      <c r="C1856" s="131" t="s">
        <v>272</v>
      </c>
      <c r="D1856" s="132">
        <v>0</v>
      </c>
      <c r="E1856" s="132">
        <v>0</v>
      </c>
      <c r="F1856" s="133">
        <v>1000000</v>
      </c>
      <c r="G1856" s="133">
        <v>1000000</v>
      </c>
      <c r="H1856" s="237"/>
      <c r="I1856" s="237"/>
    </row>
    <row r="1857" spans="1:9" x14ac:dyDescent="0.25">
      <c r="A1857" s="134">
        <v>1</v>
      </c>
      <c r="B1857" s="135">
        <v>2110002590301</v>
      </c>
      <c r="C1857" s="136" t="s">
        <v>657</v>
      </c>
      <c r="D1857" s="137">
        <v>0</v>
      </c>
      <c r="E1857" s="137">
        <v>0</v>
      </c>
      <c r="F1857" s="138">
        <v>1000000</v>
      </c>
      <c r="G1857" s="138">
        <v>500000</v>
      </c>
      <c r="H1857" s="134" t="s">
        <v>258</v>
      </c>
      <c r="I1857" s="134"/>
    </row>
    <row r="1858" spans="1:9" x14ac:dyDescent="0.25">
      <c r="A1858" s="134">
        <v>2</v>
      </c>
      <c r="B1858" s="135">
        <v>2110002590305</v>
      </c>
      <c r="C1858" s="136" t="s">
        <v>1613</v>
      </c>
      <c r="D1858" s="137">
        <v>0</v>
      </c>
      <c r="E1858" s="137">
        <v>0</v>
      </c>
      <c r="F1858" s="137">
        <v>0</v>
      </c>
      <c r="G1858" s="138">
        <v>500000</v>
      </c>
      <c r="H1858" s="139" t="s">
        <v>583</v>
      </c>
      <c r="I1858" s="134" t="s">
        <v>265</v>
      </c>
    </row>
    <row r="1859" spans="1:9" x14ac:dyDescent="0.25">
      <c r="A1859" s="233" t="s">
        <v>12</v>
      </c>
      <c r="B1859" s="233"/>
      <c r="C1859" s="233"/>
      <c r="D1859" s="141">
        <v>0</v>
      </c>
      <c r="E1859" s="141">
        <v>0</v>
      </c>
      <c r="F1859" s="140">
        <v>1000000</v>
      </c>
      <c r="G1859" s="140">
        <v>1000000</v>
      </c>
      <c r="H1859" s="240"/>
      <c r="I1859" s="240"/>
    </row>
    <row r="1860" spans="1:9" x14ac:dyDescent="0.25">
      <c r="A1860" s="128"/>
      <c r="B1860" s="238" t="s">
        <v>301</v>
      </c>
      <c r="C1860" s="238"/>
      <c r="D1860" s="238"/>
      <c r="E1860" s="238"/>
      <c r="F1860" s="238"/>
      <c r="G1860" s="238"/>
      <c r="H1860" s="238"/>
      <c r="I1860" s="238"/>
    </row>
    <row r="1861" spans="1:9" x14ac:dyDescent="0.25">
      <c r="A1861" s="233" t="s">
        <v>12</v>
      </c>
      <c r="B1861" s="233"/>
      <c r="C1861" s="233"/>
      <c r="D1861" s="233"/>
      <c r="E1861" s="233"/>
      <c r="F1861" s="233"/>
      <c r="G1861" s="141">
        <v>0</v>
      </c>
      <c r="H1861" s="236"/>
      <c r="I1861" s="236"/>
    </row>
    <row r="1862" spans="1:9" x14ac:dyDescent="0.25">
      <c r="A1862" s="233" t="s">
        <v>302</v>
      </c>
      <c r="B1862" s="233"/>
      <c r="C1862" s="233"/>
      <c r="D1862" s="132">
        <v>0</v>
      </c>
      <c r="E1862" s="132">
        <v>0</v>
      </c>
      <c r="F1862" s="133">
        <v>1000000</v>
      </c>
      <c r="G1862" s="133">
        <v>1000000</v>
      </c>
      <c r="H1862" s="236"/>
      <c r="I1862" s="236"/>
    </row>
    <row r="1863" spans="1:9" x14ac:dyDescent="0.25">
      <c r="A1863" s="127">
        <v>81</v>
      </c>
      <c r="B1863" s="237" t="s">
        <v>1614</v>
      </c>
      <c r="C1863" s="237"/>
      <c r="D1863" s="237"/>
      <c r="E1863" s="237"/>
      <c r="F1863" s="237"/>
      <c r="G1863" s="237"/>
      <c r="H1863" s="237"/>
      <c r="I1863" s="237"/>
    </row>
    <row r="1864" spans="1:9" x14ac:dyDescent="0.25">
      <c r="A1864" s="128"/>
      <c r="B1864" s="238" t="s">
        <v>261</v>
      </c>
      <c r="C1864" s="238"/>
      <c r="D1864" s="238"/>
      <c r="E1864" s="238"/>
      <c r="F1864" s="238"/>
      <c r="G1864" s="238"/>
      <c r="H1864" s="238"/>
      <c r="I1864" s="238"/>
    </row>
    <row r="1865" spans="1:9" x14ac:dyDescent="0.25">
      <c r="A1865" s="129"/>
      <c r="B1865" s="130">
        <v>260</v>
      </c>
      <c r="C1865" s="131" t="s">
        <v>713</v>
      </c>
      <c r="D1865" s="132">
        <v>0</v>
      </c>
      <c r="E1865" s="132">
        <v>0</v>
      </c>
      <c r="F1865" s="133">
        <v>1000000</v>
      </c>
      <c r="G1865" s="133">
        <v>1000000</v>
      </c>
      <c r="H1865" s="237"/>
      <c r="I1865" s="237"/>
    </row>
    <row r="1866" spans="1:9" x14ac:dyDescent="0.25">
      <c r="A1866" s="134">
        <v>1</v>
      </c>
      <c r="B1866" s="135">
        <v>2060002600101</v>
      </c>
      <c r="C1866" s="136" t="s">
        <v>1615</v>
      </c>
      <c r="D1866" s="137">
        <v>0</v>
      </c>
      <c r="E1866" s="137">
        <v>0</v>
      </c>
      <c r="F1866" s="138">
        <v>1000000</v>
      </c>
      <c r="G1866" s="137">
        <v>0</v>
      </c>
      <c r="H1866" s="134" t="s">
        <v>258</v>
      </c>
      <c r="I1866" s="134"/>
    </row>
    <row r="1867" spans="1:9" x14ac:dyDescent="0.25">
      <c r="A1867" s="134">
        <v>2</v>
      </c>
      <c r="B1867" s="135">
        <v>2060002600105</v>
      </c>
      <c r="C1867" s="136" t="s">
        <v>1616</v>
      </c>
      <c r="D1867" s="137">
        <v>0</v>
      </c>
      <c r="E1867" s="137">
        <v>0</v>
      </c>
      <c r="F1867" s="137">
        <v>0</v>
      </c>
      <c r="G1867" s="138">
        <v>1000000</v>
      </c>
      <c r="H1867" s="139" t="s">
        <v>583</v>
      </c>
      <c r="I1867" s="134" t="s">
        <v>265</v>
      </c>
    </row>
    <row r="1868" spans="1:9" x14ac:dyDescent="0.25">
      <c r="A1868" s="233" t="s">
        <v>12</v>
      </c>
      <c r="B1868" s="233"/>
      <c r="C1868" s="233"/>
      <c r="D1868" s="141">
        <v>0</v>
      </c>
      <c r="E1868" s="141">
        <v>0</v>
      </c>
      <c r="F1868" s="140">
        <v>1000000</v>
      </c>
      <c r="G1868" s="140">
        <v>1000000</v>
      </c>
      <c r="H1868" s="240"/>
      <c r="I1868" s="240"/>
    </row>
    <row r="1869" spans="1:9" x14ac:dyDescent="0.25">
      <c r="A1869" s="128"/>
      <c r="B1869" s="238" t="s">
        <v>301</v>
      </c>
      <c r="C1869" s="238"/>
      <c r="D1869" s="238"/>
      <c r="E1869" s="238"/>
      <c r="F1869" s="238"/>
      <c r="G1869" s="238"/>
      <c r="H1869" s="238"/>
      <c r="I1869" s="238"/>
    </row>
    <row r="1870" spans="1:9" x14ac:dyDescent="0.25">
      <c r="A1870" s="233" t="s">
        <v>12</v>
      </c>
      <c r="B1870" s="233"/>
      <c r="C1870" s="233"/>
      <c r="D1870" s="233"/>
      <c r="E1870" s="233"/>
      <c r="F1870" s="233"/>
      <c r="G1870" s="141">
        <v>0</v>
      </c>
      <c r="H1870" s="236"/>
      <c r="I1870" s="236"/>
    </row>
    <row r="1871" spans="1:9" x14ac:dyDescent="0.25">
      <c r="A1871" s="233" t="s">
        <v>302</v>
      </c>
      <c r="B1871" s="233"/>
      <c r="C1871" s="233"/>
      <c r="D1871" s="132">
        <v>0</v>
      </c>
      <c r="E1871" s="132">
        <v>0</v>
      </c>
      <c r="F1871" s="133">
        <v>1000000</v>
      </c>
      <c r="G1871" s="133">
        <v>1000000</v>
      </c>
      <c r="H1871" s="236"/>
      <c r="I1871" s="236"/>
    </row>
    <row r="1872" spans="1:9" x14ac:dyDescent="0.25">
      <c r="A1872" s="127">
        <v>82</v>
      </c>
      <c r="B1872" s="237" t="s">
        <v>1617</v>
      </c>
      <c r="C1872" s="237"/>
      <c r="D1872" s="237"/>
      <c r="E1872" s="237"/>
      <c r="F1872" s="237"/>
      <c r="G1872" s="237"/>
      <c r="H1872" s="237"/>
      <c r="I1872" s="237"/>
    </row>
    <row r="1873" spans="1:9" x14ac:dyDescent="0.25">
      <c r="A1873" s="128"/>
      <c r="B1873" s="238" t="s">
        <v>261</v>
      </c>
      <c r="C1873" s="238"/>
      <c r="D1873" s="238"/>
      <c r="E1873" s="238"/>
      <c r="F1873" s="238"/>
      <c r="G1873" s="238"/>
      <c r="H1873" s="238"/>
      <c r="I1873" s="238"/>
    </row>
    <row r="1874" spans="1:9" x14ac:dyDescent="0.25">
      <c r="A1874" s="129"/>
      <c r="B1874" s="130">
        <v>98</v>
      </c>
      <c r="C1874" s="131" t="s">
        <v>1618</v>
      </c>
      <c r="D1874" s="133">
        <v>26354726</v>
      </c>
      <c r="E1874" s="132">
        <v>0</v>
      </c>
      <c r="F1874" s="133">
        <v>30000000</v>
      </c>
      <c r="G1874" s="133">
        <v>1350000000</v>
      </c>
      <c r="H1874" s="237"/>
      <c r="I1874" s="237"/>
    </row>
    <row r="1875" spans="1:9" x14ac:dyDescent="0.25">
      <c r="A1875" s="134">
        <v>1</v>
      </c>
      <c r="B1875" s="135">
        <v>4040000980101</v>
      </c>
      <c r="C1875" s="136" t="s">
        <v>1619</v>
      </c>
      <c r="D1875" s="138">
        <v>26354726</v>
      </c>
      <c r="E1875" s="137">
        <v>0</v>
      </c>
      <c r="F1875" s="138">
        <v>30000000</v>
      </c>
      <c r="G1875" s="138">
        <v>1300000000</v>
      </c>
      <c r="H1875" s="139" t="s">
        <v>583</v>
      </c>
      <c r="I1875" s="134" t="s">
        <v>265</v>
      </c>
    </row>
    <row r="1876" spans="1:9" x14ac:dyDescent="0.25">
      <c r="A1876" s="134">
        <v>2</v>
      </c>
      <c r="B1876" s="135">
        <v>4040000980102</v>
      </c>
      <c r="C1876" s="136" t="s">
        <v>1620</v>
      </c>
      <c r="D1876" s="137">
        <v>0</v>
      </c>
      <c r="E1876" s="137">
        <v>0</v>
      </c>
      <c r="F1876" s="137">
        <v>0</v>
      </c>
      <c r="G1876" s="138">
        <v>50000000</v>
      </c>
      <c r="H1876" s="139" t="s">
        <v>583</v>
      </c>
      <c r="I1876" s="134" t="s">
        <v>265</v>
      </c>
    </row>
    <row r="1877" spans="1:9" x14ac:dyDescent="0.25">
      <c r="A1877" s="129"/>
      <c r="B1877" s="130">
        <v>154</v>
      </c>
      <c r="C1877" s="131" t="s">
        <v>1621</v>
      </c>
      <c r="D1877" s="133">
        <v>370867503.60000002</v>
      </c>
      <c r="E1877" s="132">
        <v>0</v>
      </c>
      <c r="F1877" s="133">
        <v>335650000</v>
      </c>
      <c r="G1877" s="133">
        <v>209472500</v>
      </c>
      <c r="H1877" s="237"/>
      <c r="I1877" s="237"/>
    </row>
    <row r="1878" spans="1:9" x14ac:dyDescent="0.25">
      <c r="A1878" s="134">
        <v>3</v>
      </c>
      <c r="B1878" s="135">
        <v>2040001540101</v>
      </c>
      <c r="C1878" s="136" t="s">
        <v>1622</v>
      </c>
      <c r="D1878" s="138">
        <v>147980000</v>
      </c>
      <c r="E1878" s="137">
        <v>0</v>
      </c>
      <c r="F1878" s="138">
        <v>130650000</v>
      </c>
      <c r="G1878" s="138">
        <v>97987500</v>
      </c>
      <c r="H1878" s="134" t="s">
        <v>258</v>
      </c>
      <c r="I1878" s="134"/>
    </row>
    <row r="1879" spans="1:9" x14ac:dyDescent="0.25">
      <c r="A1879" s="134">
        <v>4</v>
      </c>
      <c r="B1879" s="135">
        <v>2040001540102</v>
      </c>
      <c r="C1879" s="136" t="s">
        <v>1623</v>
      </c>
      <c r="D1879" s="137">
        <v>0</v>
      </c>
      <c r="E1879" s="137">
        <v>0</v>
      </c>
      <c r="F1879" s="138">
        <v>35000000</v>
      </c>
      <c r="G1879" s="138">
        <v>26485000</v>
      </c>
      <c r="H1879" s="134" t="s">
        <v>258</v>
      </c>
      <c r="I1879" s="134"/>
    </row>
    <row r="1880" spans="1:9" x14ac:dyDescent="0.25">
      <c r="A1880" s="134">
        <v>5</v>
      </c>
      <c r="B1880" s="135">
        <v>2040001540103</v>
      </c>
      <c r="C1880" s="136" t="s">
        <v>1624</v>
      </c>
      <c r="D1880" s="138">
        <v>75000000</v>
      </c>
      <c r="E1880" s="137">
        <v>0</v>
      </c>
      <c r="F1880" s="137">
        <v>0</v>
      </c>
      <c r="G1880" s="137">
        <v>0</v>
      </c>
      <c r="H1880" s="134" t="s">
        <v>258</v>
      </c>
      <c r="I1880" s="134"/>
    </row>
    <row r="1881" spans="1:9" x14ac:dyDescent="0.25">
      <c r="A1881" s="134">
        <v>6</v>
      </c>
      <c r="B1881" s="135">
        <v>2040001540104</v>
      </c>
      <c r="C1881" s="136" t="s">
        <v>1625</v>
      </c>
      <c r="D1881" s="138">
        <v>147887503.59999999</v>
      </c>
      <c r="E1881" s="137">
        <v>0</v>
      </c>
      <c r="F1881" s="138">
        <v>20000000</v>
      </c>
      <c r="G1881" s="138">
        <v>15000000</v>
      </c>
      <c r="H1881" s="134" t="s">
        <v>258</v>
      </c>
      <c r="I1881" s="134"/>
    </row>
    <row r="1882" spans="1:9" x14ac:dyDescent="0.25">
      <c r="A1882" s="134">
        <v>7</v>
      </c>
      <c r="B1882" s="135">
        <v>2040001540105</v>
      </c>
      <c r="C1882" s="136" t="s">
        <v>1626</v>
      </c>
      <c r="D1882" s="137">
        <v>0</v>
      </c>
      <c r="E1882" s="137">
        <v>0</v>
      </c>
      <c r="F1882" s="137">
        <v>0</v>
      </c>
      <c r="G1882" s="137">
        <v>0</v>
      </c>
      <c r="H1882" s="134" t="s">
        <v>258</v>
      </c>
      <c r="I1882" s="134"/>
    </row>
    <row r="1883" spans="1:9" x14ac:dyDescent="0.25">
      <c r="A1883" s="134">
        <v>8</v>
      </c>
      <c r="B1883" s="135">
        <v>2040001540115</v>
      </c>
      <c r="C1883" s="136" t="s">
        <v>1627</v>
      </c>
      <c r="D1883" s="137">
        <v>0</v>
      </c>
      <c r="E1883" s="137">
        <v>0</v>
      </c>
      <c r="F1883" s="137">
        <v>0</v>
      </c>
      <c r="G1883" s="138">
        <v>20000000</v>
      </c>
      <c r="H1883" s="134" t="s">
        <v>258</v>
      </c>
      <c r="I1883" s="134"/>
    </row>
    <row r="1884" spans="1:9" x14ac:dyDescent="0.25">
      <c r="A1884" s="134">
        <v>9</v>
      </c>
      <c r="B1884" s="135">
        <v>2040001540112</v>
      </c>
      <c r="C1884" s="136" t="s">
        <v>1628</v>
      </c>
      <c r="D1884" s="137">
        <v>0</v>
      </c>
      <c r="E1884" s="137">
        <v>0</v>
      </c>
      <c r="F1884" s="138">
        <v>150000000</v>
      </c>
      <c r="G1884" s="138">
        <v>50000000</v>
      </c>
      <c r="H1884" s="139" t="s">
        <v>583</v>
      </c>
      <c r="I1884" s="134" t="s">
        <v>265</v>
      </c>
    </row>
    <row r="1885" spans="1:9" x14ac:dyDescent="0.25">
      <c r="A1885" s="129"/>
      <c r="B1885" s="130">
        <v>155</v>
      </c>
      <c r="C1885" s="131" t="s">
        <v>1629</v>
      </c>
      <c r="D1885" s="133">
        <v>35134000</v>
      </c>
      <c r="E1885" s="133">
        <v>15000000</v>
      </c>
      <c r="F1885" s="133">
        <v>264850000</v>
      </c>
      <c r="G1885" s="133">
        <v>131975000</v>
      </c>
      <c r="H1885" s="237"/>
      <c r="I1885" s="237"/>
    </row>
    <row r="1886" spans="1:9" x14ac:dyDescent="0.25">
      <c r="A1886" s="134">
        <v>10</v>
      </c>
      <c r="B1886" s="135">
        <v>4040001550101</v>
      </c>
      <c r="C1886" s="136" t="s">
        <v>1630</v>
      </c>
      <c r="D1886" s="137">
        <v>0</v>
      </c>
      <c r="E1886" s="137">
        <v>0</v>
      </c>
      <c r="F1886" s="137">
        <v>0</v>
      </c>
      <c r="G1886" s="137">
        <v>0</v>
      </c>
      <c r="H1886" s="134" t="s">
        <v>258</v>
      </c>
      <c r="I1886" s="134"/>
    </row>
    <row r="1887" spans="1:9" x14ac:dyDescent="0.25">
      <c r="A1887" s="134">
        <v>11</v>
      </c>
      <c r="B1887" s="135">
        <v>4040001550102</v>
      </c>
      <c r="C1887" s="136" t="s">
        <v>1631</v>
      </c>
      <c r="D1887" s="137">
        <v>0</v>
      </c>
      <c r="E1887" s="137">
        <v>0</v>
      </c>
      <c r="F1887" s="138">
        <v>2200000</v>
      </c>
      <c r="G1887" s="138">
        <v>10000000</v>
      </c>
      <c r="H1887" s="134" t="s">
        <v>258</v>
      </c>
      <c r="I1887" s="134"/>
    </row>
    <row r="1888" spans="1:9" ht="25.2" x14ac:dyDescent="0.25">
      <c r="A1888" s="134">
        <v>12</v>
      </c>
      <c r="B1888" s="135">
        <v>4040001550103</v>
      </c>
      <c r="C1888" s="136" t="s">
        <v>1632</v>
      </c>
      <c r="D1888" s="137">
        <v>0</v>
      </c>
      <c r="E1888" s="137">
        <v>0</v>
      </c>
      <c r="F1888" s="137">
        <v>0</v>
      </c>
      <c r="G1888" s="138">
        <v>3000000</v>
      </c>
      <c r="H1888" s="134" t="s">
        <v>258</v>
      </c>
      <c r="I1888" s="134"/>
    </row>
    <row r="1889" spans="1:9" x14ac:dyDescent="0.25">
      <c r="A1889" s="134">
        <v>13</v>
      </c>
      <c r="B1889" s="135">
        <v>4040001550104</v>
      </c>
      <c r="C1889" s="136" t="s">
        <v>1633</v>
      </c>
      <c r="D1889" s="137">
        <v>0</v>
      </c>
      <c r="E1889" s="137">
        <v>0</v>
      </c>
      <c r="F1889" s="138">
        <v>500000</v>
      </c>
      <c r="G1889" s="138">
        <v>700000</v>
      </c>
      <c r="H1889" s="134" t="s">
        <v>258</v>
      </c>
      <c r="I1889" s="134"/>
    </row>
    <row r="1890" spans="1:9" x14ac:dyDescent="0.25">
      <c r="A1890" s="134">
        <v>14</v>
      </c>
      <c r="B1890" s="135">
        <v>4040001550105</v>
      </c>
      <c r="C1890" s="136" t="s">
        <v>1634</v>
      </c>
      <c r="D1890" s="138">
        <v>3076000</v>
      </c>
      <c r="E1890" s="137">
        <v>0</v>
      </c>
      <c r="F1890" s="138">
        <v>5000000</v>
      </c>
      <c r="G1890" s="138">
        <v>15000000</v>
      </c>
      <c r="H1890" s="134" t="s">
        <v>258</v>
      </c>
      <c r="I1890" s="134"/>
    </row>
    <row r="1891" spans="1:9" ht="25.2" x14ac:dyDescent="0.25">
      <c r="A1891" s="134">
        <v>15</v>
      </c>
      <c r="B1891" s="135">
        <v>4040001550106</v>
      </c>
      <c r="C1891" s="136" t="s">
        <v>1635</v>
      </c>
      <c r="D1891" s="137">
        <v>0</v>
      </c>
      <c r="E1891" s="137">
        <v>0</v>
      </c>
      <c r="F1891" s="137">
        <v>0</v>
      </c>
      <c r="G1891" s="137">
        <v>0</v>
      </c>
      <c r="H1891" s="134" t="s">
        <v>258</v>
      </c>
      <c r="I1891" s="134"/>
    </row>
    <row r="1892" spans="1:9" x14ac:dyDescent="0.25">
      <c r="A1892" s="134">
        <v>16</v>
      </c>
      <c r="B1892" s="135">
        <v>4040001550107</v>
      </c>
      <c r="C1892" s="136" t="s">
        <v>1636</v>
      </c>
      <c r="D1892" s="138">
        <v>500000</v>
      </c>
      <c r="E1892" s="137">
        <v>0</v>
      </c>
      <c r="F1892" s="138">
        <v>1250000</v>
      </c>
      <c r="G1892" s="138">
        <v>4450000</v>
      </c>
      <c r="H1892" s="134" t="s">
        <v>258</v>
      </c>
      <c r="I1892" s="134"/>
    </row>
    <row r="1893" spans="1:9" x14ac:dyDescent="0.25">
      <c r="A1893" s="134">
        <v>17</v>
      </c>
      <c r="B1893" s="135">
        <v>4040001550108</v>
      </c>
      <c r="C1893" s="136" t="s">
        <v>1637</v>
      </c>
      <c r="D1893" s="137">
        <v>0</v>
      </c>
      <c r="E1893" s="137">
        <v>0</v>
      </c>
      <c r="F1893" s="137">
        <v>0</v>
      </c>
      <c r="G1893" s="138">
        <v>2000000</v>
      </c>
      <c r="H1893" s="134" t="s">
        <v>258</v>
      </c>
      <c r="I1893" s="134"/>
    </row>
    <row r="1894" spans="1:9" x14ac:dyDescent="0.25">
      <c r="A1894" s="134">
        <v>18</v>
      </c>
      <c r="B1894" s="135">
        <v>4040001550109</v>
      </c>
      <c r="C1894" s="136" t="s">
        <v>1638</v>
      </c>
      <c r="D1894" s="137">
        <v>0</v>
      </c>
      <c r="E1894" s="137">
        <v>0</v>
      </c>
      <c r="F1894" s="138">
        <v>200000</v>
      </c>
      <c r="G1894" s="138">
        <v>650000</v>
      </c>
      <c r="H1894" s="134" t="s">
        <v>258</v>
      </c>
      <c r="I1894" s="134"/>
    </row>
    <row r="1895" spans="1:9" x14ac:dyDescent="0.25">
      <c r="A1895" s="134">
        <v>19</v>
      </c>
      <c r="B1895" s="135">
        <v>4040001550110</v>
      </c>
      <c r="C1895" s="136" t="s">
        <v>1639</v>
      </c>
      <c r="D1895" s="137">
        <v>0</v>
      </c>
      <c r="E1895" s="137">
        <v>0</v>
      </c>
      <c r="F1895" s="137">
        <v>0</v>
      </c>
      <c r="G1895" s="138">
        <v>2000000</v>
      </c>
      <c r="H1895" s="134" t="s">
        <v>258</v>
      </c>
      <c r="I1895" s="134"/>
    </row>
    <row r="1896" spans="1:9" x14ac:dyDescent="0.25">
      <c r="A1896" s="134">
        <v>20</v>
      </c>
      <c r="B1896" s="135">
        <v>4040001550111</v>
      </c>
      <c r="C1896" s="136" t="s">
        <v>1640</v>
      </c>
      <c r="D1896" s="138">
        <v>3160000</v>
      </c>
      <c r="E1896" s="137">
        <v>0</v>
      </c>
      <c r="F1896" s="137">
        <v>0</v>
      </c>
      <c r="G1896" s="138">
        <v>1000000</v>
      </c>
      <c r="H1896" s="134" t="s">
        <v>258</v>
      </c>
      <c r="I1896" s="134"/>
    </row>
    <row r="1897" spans="1:9" x14ac:dyDescent="0.25">
      <c r="A1897" s="134">
        <v>21</v>
      </c>
      <c r="B1897" s="135">
        <v>4040001550112</v>
      </c>
      <c r="C1897" s="136" t="s">
        <v>1641</v>
      </c>
      <c r="D1897" s="138">
        <v>1478000</v>
      </c>
      <c r="E1897" s="137">
        <v>0</v>
      </c>
      <c r="F1897" s="138">
        <v>2000000</v>
      </c>
      <c r="G1897" s="138">
        <v>6500000</v>
      </c>
      <c r="H1897" s="134" t="s">
        <v>258</v>
      </c>
      <c r="I1897" s="134"/>
    </row>
    <row r="1898" spans="1:9" x14ac:dyDescent="0.25">
      <c r="A1898" s="134">
        <v>22</v>
      </c>
      <c r="B1898" s="135">
        <v>4040001550113</v>
      </c>
      <c r="C1898" s="136" t="s">
        <v>1642</v>
      </c>
      <c r="D1898" s="137">
        <v>0</v>
      </c>
      <c r="E1898" s="137">
        <v>0</v>
      </c>
      <c r="F1898" s="138">
        <v>1000000</v>
      </c>
      <c r="G1898" s="138">
        <v>12750000</v>
      </c>
      <c r="H1898" s="134" t="s">
        <v>258</v>
      </c>
      <c r="I1898" s="134"/>
    </row>
    <row r="1899" spans="1:9" x14ac:dyDescent="0.25">
      <c r="A1899" s="134">
        <v>23</v>
      </c>
      <c r="B1899" s="135">
        <v>4040001550114</v>
      </c>
      <c r="C1899" s="136" t="s">
        <v>1391</v>
      </c>
      <c r="D1899" s="137">
        <v>0</v>
      </c>
      <c r="E1899" s="137">
        <v>0</v>
      </c>
      <c r="F1899" s="138">
        <v>2000000</v>
      </c>
      <c r="G1899" s="138">
        <v>5000000</v>
      </c>
      <c r="H1899" s="134" t="s">
        <v>258</v>
      </c>
      <c r="I1899" s="134"/>
    </row>
    <row r="1900" spans="1:9" x14ac:dyDescent="0.25">
      <c r="A1900" s="134">
        <v>24</v>
      </c>
      <c r="B1900" s="135">
        <v>4040001550115</v>
      </c>
      <c r="C1900" s="136" t="s">
        <v>1643</v>
      </c>
      <c r="D1900" s="138">
        <v>960000</v>
      </c>
      <c r="E1900" s="137">
        <v>0</v>
      </c>
      <c r="F1900" s="137">
        <v>0</v>
      </c>
      <c r="G1900" s="138">
        <v>4500000</v>
      </c>
      <c r="H1900" s="134" t="s">
        <v>258</v>
      </c>
      <c r="I1900" s="134"/>
    </row>
    <row r="1901" spans="1:9" x14ac:dyDescent="0.25">
      <c r="A1901" s="134">
        <v>25</v>
      </c>
      <c r="B1901" s="135">
        <v>4040001550116</v>
      </c>
      <c r="C1901" s="136" t="s">
        <v>1644</v>
      </c>
      <c r="D1901" s="138">
        <v>25960000</v>
      </c>
      <c r="E1901" s="138">
        <v>15000000</v>
      </c>
      <c r="F1901" s="138">
        <v>250000000</v>
      </c>
      <c r="G1901" s="138">
        <v>40000000</v>
      </c>
      <c r="H1901" s="134" t="s">
        <v>258</v>
      </c>
      <c r="I1901" s="134"/>
    </row>
    <row r="1902" spans="1:9" x14ac:dyDescent="0.25">
      <c r="A1902" s="134">
        <v>26</v>
      </c>
      <c r="B1902" s="135">
        <v>4040001550117</v>
      </c>
      <c r="C1902" s="136" t="s">
        <v>1645</v>
      </c>
      <c r="D1902" s="137">
        <v>0</v>
      </c>
      <c r="E1902" s="137">
        <v>0</v>
      </c>
      <c r="F1902" s="137">
        <v>0</v>
      </c>
      <c r="G1902" s="138">
        <v>18000000</v>
      </c>
      <c r="H1902" s="134" t="s">
        <v>258</v>
      </c>
      <c r="I1902" s="134"/>
    </row>
    <row r="1903" spans="1:9" x14ac:dyDescent="0.25">
      <c r="A1903" s="134">
        <v>27</v>
      </c>
      <c r="B1903" s="135">
        <v>4040001550118</v>
      </c>
      <c r="C1903" s="136" t="s">
        <v>1646</v>
      </c>
      <c r="D1903" s="137">
        <v>0</v>
      </c>
      <c r="E1903" s="137">
        <v>0</v>
      </c>
      <c r="F1903" s="138">
        <v>300000</v>
      </c>
      <c r="G1903" s="138">
        <v>225000</v>
      </c>
      <c r="H1903" s="134" t="s">
        <v>258</v>
      </c>
      <c r="I1903" s="134"/>
    </row>
    <row r="1904" spans="1:9" x14ac:dyDescent="0.25">
      <c r="A1904" s="134">
        <v>28</v>
      </c>
      <c r="B1904" s="135">
        <v>4040001550153</v>
      </c>
      <c r="C1904" s="136" t="s">
        <v>1647</v>
      </c>
      <c r="D1904" s="137">
        <v>0</v>
      </c>
      <c r="E1904" s="137">
        <v>0</v>
      </c>
      <c r="F1904" s="138">
        <v>300000</v>
      </c>
      <c r="G1904" s="138">
        <v>1000000</v>
      </c>
      <c r="H1904" s="139" t="s">
        <v>583</v>
      </c>
      <c r="I1904" s="134" t="s">
        <v>265</v>
      </c>
    </row>
    <row r="1905" spans="1:9" x14ac:dyDescent="0.25">
      <c r="A1905" s="134">
        <v>29</v>
      </c>
      <c r="B1905" s="135">
        <v>4040001550154</v>
      </c>
      <c r="C1905" s="136" t="s">
        <v>1648</v>
      </c>
      <c r="D1905" s="137">
        <v>0</v>
      </c>
      <c r="E1905" s="137">
        <v>0</v>
      </c>
      <c r="F1905" s="137">
        <v>0</v>
      </c>
      <c r="G1905" s="138">
        <v>1000000</v>
      </c>
      <c r="H1905" s="139" t="s">
        <v>583</v>
      </c>
      <c r="I1905" s="134" t="s">
        <v>265</v>
      </c>
    </row>
    <row r="1906" spans="1:9" x14ac:dyDescent="0.25">
      <c r="A1906" s="134">
        <v>30</v>
      </c>
      <c r="B1906" s="135">
        <v>4040001550155</v>
      </c>
      <c r="C1906" s="136" t="s">
        <v>1649</v>
      </c>
      <c r="D1906" s="137">
        <v>0</v>
      </c>
      <c r="E1906" s="137">
        <v>0</v>
      </c>
      <c r="F1906" s="137">
        <v>0</v>
      </c>
      <c r="G1906" s="137">
        <v>0</v>
      </c>
      <c r="H1906" s="139" t="s">
        <v>583</v>
      </c>
      <c r="I1906" s="134" t="s">
        <v>265</v>
      </c>
    </row>
    <row r="1907" spans="1:9" x14ac:dyDescent="0.25">
      <c r="A1907" s="134">
        <v>31</v>
      </c>
      <c r="B1907" s="135">
        <v>4040001550156</v>
      </c>
      <c r="C1907" s="136" t="s">
        <v>1650</v>
      </c>
      <c r="D1907" s="137">
        <v>0</v>
      </c>
      <c r="E1907" s="137">
        <v>0</v>
      </c>
      <c r="F1907" s="137">
        <v>0</v>
      </c>
      <c r="G1907" s="137">
        <v>0</v>
      </c>
      <c r="H1907" s="139" t="s">
        <v>583</v>
      </c>
      <c r="I1907" s="134" t="s">
        <v>265</v>
      </c>
    </row>
    <row r="1908" spans="1:9" x14ac:dyDescent="0.25">
      <c r="A1908" s="134">
        <v>32</v>
      </c>
      <c r="B1908" s="135">
        <v>4040001550157</v>
      </c>
      <c r="C1908" s="136" t="s">
        <v>1651</v>
      </c>
      <c r="D1908" s="137">
        <v>0</v>
      </c>
      <c r="E1908" s="137">
        <v>0</v>
      </c>
      <c r="F1908" s="138">
        <v>100000</v>
      </c>
      <c r="G1908" s="138">
        <v>4200000</v>
      </c>
      <c r="H1908" s="139" t="s">
        <v>583</v>
      </c>
      <c r="I1908" s="134" t="s">
        <v>265</v>
      </c>
    </row>
    <row r="1909" spans="1:9" x14ac:dyDescent="0.25">
      <c r="A1909" s="129"/>
      <c r="B1909" s="130">
        <v>156</v>
      </c>
      <c r="C1909" s="131" t="s">
        <v>1652</v>
      </c>
      <c r="D1909" s="132">
        <v>0</v>
      </c>
      <c r="E1909" s="132">
        <v>0</v>
      </c>
      <c r="F1909" s="133">
        <v>500000</v>
      </c>
      <c r="G1909" s="133">
        <v>19449000</v>
      </c>
      <c r="H1909" s="237"/>
      <c r="I1909" s="237"/>
    </row>
    <row r="1910" spans="1:9" x14ac:dyDescent="0.25">
      <c r="A1910" s="134">
        <v>33</v>
      </c>
      <c r="B1910" s="135">
        <v>4040001560101</v>
      </c>
      <c r="C1910" s="136" t="s">
        <v>1653</v>
      </c>
      <c r="D1910" s="137">
        <v>0</v>
      </c>
      <c r="E1910" s="137">
        <v>0</v>
      </c>
      <c r="F1910" s="137">
        <v>0</v>
      </c>
      <c r="G1910" s="138">
        <v>7400000</v>
      </c>
      <c r="H1910" s="134" t="s">
        <v>258</v>
      </c>
      <c r="I1910" s="134"/>
    </row>
    <row r="1911" spans="1:9" x14ac:dyDescent="0.25">
      <c r="A1911" s="134">
        <v>34</v>
      </c>
      <c r="B1911" s="135">
        <v>4040001560103</v>
      </c>
      <c r="C1911" s="136" t="s">
        <v>1654</v>
      </c>
      <c r="D1911" s="137">
        <v>0</v>
      </c>
      <c r="E1911" s="137">
        <v>0</v>
      </c>
      <c r="F1911" s="137">
        <v>0</v>
      </c>
      <c r="G1911" s="137">
        <v>0</v>
      </c>
      <c r="H1911" s="139" t="s">
        <v>583</v>
      </c>
      <c r="I1911" s="134" t="s">
        <v>265</v>
      </c>
    </row>
    <row r="1912" spans="1:9" x14ac:dyDescent="0.25">
      <c r="A1912" s="134">
        <v>35</v>
      </c>
      <c r="B1912" s="135">
        <v>4040001560104</v>
      </c>
      <c r="C1912" s="136" t="s">
        <v>1655</v>
      </c>
      <c r="D1912" s="137">
        <v>0</v>
      </c>
      <c r="E1912" s="137">
        <v>0</v>
      </c>
      <c r="F1912" s="137">
        <v>0</v>
      </c>
      <c r="G1912" s="138">
        <v>2849000</v>
      </c>
      <c r="H1912" s="139" t="s">
        <v>583</v>
      </c>
      <c r="I1912" s="134" t="s">
        <v>265</v>
      </c>
    </row>
    <row r="1913" spans="1:9" x14ac:dyDescent="0.25">
      <c r="A1913" s="134">
        <v>36</v>
      </c>
      <c r="B1913" s="135">
        <v>4040001560106</v>
      </c>
      <c r="C1913" s="136" t="s">
        <v>1656</v>
      </c>
      <c r="D1913" s="137">
        <v>0</v>
      </c>
      <c r="E1913" s="137">
        <v>0</v>
      </c>
      <c r="F1913" s="137">
        <v>0</v>
      </c>
      <c r="G1913" s="137">
        <v>0</v>
      </c>
      <c r="H1913" s="139" t="s">
        <v>583</v>
      </c>
      <c r="I1913" s="134" t="s">
        <v>265</v>
      </c>
    </row>
    <row r="1914" spans="1:9" x14ac:dyDescent="0.25">
      <c r="A1914" s="134">
        <v>37</v>
      </c>
      <c r="B1914" s="135">
        <v>4040001560107</v>
      </c>
      <c r="C1914" s="136" t="s">
        <v>1657</v>
      </c>
      <c r="D1914" s="137">
        <v>0</v>
      </c>
      <c r="E1914" s="137">
        <v>0</v>
      </c>
      <c r="F1914" s="138">
        <v>300000</v>
      </c>
      <c r="G1914" s="138">
        <v>500000</v>
      </c>
      <c r="H1914" s="139" t="s">
        <v>583</v>
      </c>
      <c r="I1914" s="134" t="s">
        <v>265</v>
      </c>
    </row>
    <row r="1915" spans="1:9" x14ac:dyDescent="0.25">
      <c r="A1915" s="134">
        <v>38</v>
      </c>
      <c r="B1915" s="135">
        <v>4040001560108</v>
      </c>
      <c r="C1915" s="136" t="s">
        <v>1658</v>
      </c>
      <c r="D1915" s="137">
        <v>0</v>
      </c>
      <c r="E1915" s="137">
        <v>0</v>
      </c>
      <c r="F1915" s="138">
        <v>200000</v>
      </c>
      <c r="G1915" s="138">
        <v>2000000</v>
      </c>
      <c r="H1915" s="139" t="s">
        <v>583</v>
      </c>
      <c r="I1915" s="134" t="s">
        <v>265</v>
      </c>
    </row>
    <row r="1916" spans="1:9" x14ac:dyDescent="0.25">
      <c r="A1916" s="134">
        <v>39</v>
      </c>
      <c r="B1916" s="135">
        <v>4040001560109</v>
      </c>
      <c r="C1916" s="136" t="s">
        <v>1659</v>
      </c>
      <c r="D1916" s="137">
        <v>0</v>
      </c>
      <c r="E1916" s="137">
        <v>0</v>
      </c>
      <c r="F1916" s="137">
        <v>0</v>
      </c>
      <c r="G1916" s="138">
        <v>1700000</v>
      </c>
      <c r="H1916" s="139" t="s">
        <v>583</v>
      </c>
      <c r="I1916" s="134" t="s">
        <v>265</v>
      </c>
    </row>
    <row r="1917" spans="1:9" x14ac:dyDescent="0.25">
      <c r="A1917" s="134">
        <v>40</v>
      </c>
      <c r="B1917" s="135">
        <v>4040001560121</v>
      </c>
      <c r="C1917" s="136" t="s">
        <v>1660</v>
      </c>
      <c r="D1917" s="137">
        <v>0</v>
      </c>
      <c r="E1917" s="137">
        <v>0</v>
      </c>
      <c r="F1917" s="137">
        <v>0</v>
      </c>
      <c r="G1917" s="138">
        <v>5000000</v>
      </c>
      <c r="H1917" s="139" t="s">
        <v>583</v>
      </c>
      <c r="I1917" s="134" t="s">
        <v>265</v>
      </c>
    </row>
    <row r="1918" spans="1:9" x14ac:dyDescent="0.25">
      <c r="A1918" s="129"/>
      <c r="B1918" s="130">
        <v>157</v>
      </c>
      <c r="C1918" s="131" t="s">
        <v>1661</v>
      </c>
      <c r="D1918" s="132">
        <v>0</v>
      </c>
      <c r="E1918" s="132">
        <v>0</v>
      </c>
      <c r="F1918" s="133">
        <v>5000000</v>
      </c>
      <c r="G1918" s="133">
        <v>5000000</v>
      </c>
      <c r="H1918" s="237"/>
      <c r="I1918" s="237"/>
    </row>
    <row r="1919" spans="1:9" x14ac:dyDescent="0.25">
      <c r="A1919" s="134">
        <v>41</v>
      </c>
      <c r="B1919" s="135">
        <v>4040001570101</v>
      </c>
      <c r="C1919" s="136" t="s">
        <v>1662</v>
      </c>
      <c r="D1919" s="137">
        <v>0</v>
      </c>
      <c r="E1919" s="137">
        <v>0</v>
      </c>
      <c r="F1919" s="138">
        <v>5000000</v>
      </c>
      <c r="G1919" s="138">
        <v>5000000</v>
      </c>
      <c r="H1919" s="139" t="s">
        <v>583</v>
      </c>
      <c r="I1919" s="134" t="s">
        <v>265</v>
      </c>
    </row>
    <row r="1920" spans="1:9" x14ac:dyDescent="0.25">
      <c r="A1920" s="134">
        <v>42</v>
      </c>
      <c r="B1920" s="135">
        <v>4040001570102</v>
      </c>
      <c r="C1920" s="136" t="s">
        <v>1663</v>
      </c>
      <c r="D1920" s="137">
        <v>0</v>
      </c>
      <c r="E1920" s="137">
        <v>0</v>
      </c>
      <c r="F1920" s="137">
        <v>0</v>
      </c>
      <c r="G1920" s="137">
        <v>0</v>
      </c>
      <c r="H1920" s="139" t="s">
        <v>583</v>
      </c>
      <c r="I1920" s="134" t="s">
        <v>265</v>
      </c>
    </row>
    <row r="1921" spans="1:9" x14ac:dyDescent="0.25">
      <c r="A1921" s="129"/>
      <c r="B1921" s="130">
        <v>160</v>
      </c>
      <c r="C1921" s="131" t="s">
        <v>1664</v>
      </c>
      <c r="D1921" s="133">
        <v>5070000</v>
      </c>
      <c r="E1921" s="132">
        <v>0</v>
      </c>
      <c r="F1921" s="133">
        <v>15700000</v>
      </c>
      <c r="G1921" s="133">
        <v>35803500</v>
      </c>
      <c r="H1921" s="237"/>
      <c r="I1921" s="237"/>
    </row>
    <row r="1922" spans="1:9" x14ac:dyDescent="0.25">
      <c r="A1922" s="134">
        <v>43</v>
      </c>
      <c r="B1922" s="135">
        <v>4040001600101</v>
      </c>
      <c r="C1922" s="136" t="s">
        <v>1665</v>
      </c>
      <c r="D1922" s="137">
        <v>0</v>
      </c>
      <c r="E1922" s="137">
        <v>0</v>
      </c>
      <c r="F1922" s="137">
        <v>0</v>
      </c>
      <c r="G1922" s="138">
        <v>6060000</v>
      </c>
      <c r="H1922" s="134" t="s">
        <v>258</v>
      </c>
      <c r="I1922" s="134"/>
    </row>
    <row r="1923" spans="1:9" x14ac:dyDescent="0.25">
      <c r="A1923" s="134">
        <v>44</v>
      </c>
      <c r="B1923" s="135">
        <v>4040001600102</v>
      </c>
      <c r="C1923" s="136" t="s">
        <v>1666</v>
      </c>
      <c r="D1923" s="137">
        <v>0</v>
      </c>
      <c r="E1923" s="137">
        <v>0</v>
      </c>
      <c r="F1923" s="137">
        <v>0</v>
      </c>
      <c r="G1923" s="138">
        <v>1716000</v>
      </c>
      <c r="H1923" s="134" t="s">
        <v>258</v>
      </c>
      <c r="I1923" s="134"/>
    </row>
    <row r="1924" spans="1:9" x14ac:dyDescent="0.25">
      <c r="A1924" s="134">
        <v>45</v>
      </c>
      <c r="B1924" s="135">
        <v>4040001600103</v>
      </c>
      <c r="C1924" s="136" t="s">
        <v>1667</v>
      </c>
      <c r="D1924" s="137">
        <v>0</v>
      </c>
      <c r="E1924" s="137">
        <v>0</v>
      </c>
      <c r="F1924" s="137">
        <v>0</v>
      </c>
      <c r="G1924" s="138">
        <v>4600000</v>
      </c>
      <c r="H1924" s="134" t="s">
        <v>258</v>
      </c>
      <c r="I1924" s="134"/>
    </row>
    <row r="1925" spans="1:9" x14ac:dyDescent="0.25">
      <c r="A1925" s="134">
        <v>46</v>
      </c>
      <c r="B1925" s="135">
        <v>4040001600104</v>
      </c>
      <c r="C1925" s="136" t="s">
        <v>1668</v>
      </c>
      <c r="D1925" s="137">
        <v>0</v>
      </c>
      <c r="E1925" s="137">
        <v>0</v>
      </c>
      <c r="F1925" s="138">
        <v>200000</v>
      </c>
      <c r="G1925" s="138">
        <v>1000000</v>
      </c>
      <c r="H1925" s="134" t="s">
        <v>258</v>
      </c>
      <c r="I1925" s="134"/>
    </row>
    <row r="1926" spans="1:9" x14ac:dyDescent="0.25">
      <c r="A1926" s="134">
        <v>47</v>
      </c>
      <c r="B1926" s="135">
        <v>4040001600105</v>
      </c>
      <c r="C1926" s="136" t="s">
        <v>1669</v>
      </c>
      <c r="D1926" s="138">
        <v>5070000</v>
      </c>
      <c r="E1926" s="137">
        <v>0</v>
      </c>
      <c r="F1926" s="138">
        <v>15000000</v>
      </c>
      <c r="G1926" s="138">
        <v>5000000</v>
      </c>
      <c r="H1926" s="134" t="s">
        <v>258</v>
      </c>
      <c r="I1926" s="134"/>
    </row>
    <row r="1927" spans="1:9" x14ac:dyDescent="0.25">
      <c r="A1927" s="134">
        <v>48</v>
      </c>
      <c r="B1927" s="135">
        <v>4040001600106</v>
      </c>
      <c r="C1927" s="136" t="s">
        <v>1670</v>
      </c>
      <c r="D1927" s="137">
        <v>0</v>
      </c>
      <c r="E1927" s="137">
        <v>0</v>
      </c>
      <c r="F1927" s="138">
        <v>500000</v>
      </c>
      <c r="G1927" s="138">
        <v>10000000</v>
      </c>
      <c r="H1927" s="134" t="s">
        <v>258</v>
      </c>
      <c r="I1927" s="134"/>
    </row>
    <row r="1928" spans="1:9" x14ac:dyDescent="0.25">
      <c r="A1928" s="134">
        <v>49</v>
      </c>
      <c r="B1928" s="135">
        <v>4040001600119</v>
      </c>
      <c r="C1928" s="136" t="s">
        <v>1671</v>
      </c>
      <c r="D1928" s="137">
        <v>0</v>
      </c>
      <c r="E1928" s="137">
        <v>0</v>
      </c>
      <c r="F1928" s="137">
        <v>0</v>
      </c>
      <c r="G1928" s="138">
        <v>2427500</v>
      </c>
      <c r="H1928" s="139" t="s">
        <v>583</v>
      </c>
      <c r="I1928" s="134" t="s">
        <v>265</v>
      </c>
    </row>
    <row r="1929" spans="1:9" x14ac:dyDescent="0.25">
      <c r="A1929" s="134">
        <v>50</v>
      </c>
      <c r="B1929" s="135">
        <v>4040001600127</v>
      </c>
      <c r="C1929" s="136" t="s">
        <v>1672</v>
      </c>
      <c r="D1929" s="137">
        <v>0</v>
      </c>
      <c r="E1929" s="137">
        <v>0</v>
      </c>
      <c r="F1929" s="137">
        <v>0</v>
      </c>
      <c r="G1929" s="138">
        <v>5000000</v>
      </c>
      <c r="H1929" s="139" t="s">
        <v>583</v>
      </c>
      <c r="I1929" s="134" t="s">
        <v>265</v>
      </c>
    </row>
    <row r="1930" spans="1:9" x14ac:dyDescent="0.25">
      <c r="A1930" s="129"/>
      <c r="B1930" s="130">
        <v>161</v>
      </c>
      <c r="C1930" s="131" t="s">
        <v>272</v>
      </c>
      <c r="D1930" s="132">
        <v>0</v>
      </c>
      <c r="E1930" s="132">
        <v>0</v>
      </c>
      <c r="F1930" s="133">
        <v>5000000</v>
      </c>
      <c r="G1930" s="133">
        <v>3750000</v>
      </c>
      <c r="H1930" s="237"/>
      <c r="I1930" s="237"/>
    </row>
    <row r="1931" spans="1:9" x14ac:dyDescent="0.25">
      <c r="A1931" s="134">
        <v>51</v>
      </c>
      <c r="B1931" s="135">
        <v>2040001610101</v>
      </c>
      <c r="C1931" s="136" t="s">
        <v>1673</v>
      </c>
      <c r="D1931" s="137">
        <v>0</v>
      </c>
      <c r="E1931" s="137">
        <v>0</v>
      </c>
      <c r="F1931" s="138">
        <v>5000000</v>
      </c>
      <c r="G1931" s="138">
        <v>3750000</v>
      </c>
      <c r="H1931" s="134" t="s">
        <v>258</v>
      </c>
      <c r="I1931" s="134"/>
    </row>
    <row r="1932" spans="1:9" x14ac:dyDescent="0.25">
      <c r="A1932" s="129"/>
      <c r="B1932" s="130">
        <v>162</v>
      </c>
      <c r="C1932" s="131" t="s">
        <v>669</v>
      </c>
      <c r="D1932" s="133">
        <v>771333.33</v>
      </c>
      <c r="E1932" s="132">
        <v>0</v>
      </c>
      <c r="F1932" s="132">
        <v>0</v>
      </c>
      <c r="G1932" s="132">
        <v>0</v>
      </c>
      <c r="H1932" s="237"/>
      <c r="I1932" s="237"/>
    </row>
    <row r="1933" spans="1:9" x14ac:dyDescent="0.25">
      <c r="A1933" s="134">
        <v>52</v>
      </c>
      <c r="B1933" s="135">
        <v>2040001620101</v>
      </c>
      <c r="C1933" s="136" t="s">
        <v>1674</v>
      </c>
      <c r="D1933" s="137">
        <v>0</v>
      </c>
      <c r="E1933" s="137">
        <v>0</v>
      </c>
      <c r="F1933" s="137">
        <v>0</v>
      </c>
      <c r="G1933" s="137">
        <v>0</v>
      </c>
      <c r="H1933" s="139" t="s">
        <v>583</v>
      </c>
      <c r="I1933" s="134" t="s">
        <v>265</v>
      </c>
    </row>
    <row r="1934" spans="1:9" x14ac:dyDescent="0.25">
      <c r="A1934" s="134">
        <v>53</v>
      </c>
      <c r="B1934" s="135">
        <v>2040001620102</v>
      </c>
      <c r="C1934" s="136" t="s">
        <v>1675</v>
      </c>
      <c r="D1934" s="137">
        <v>0</v>
      </c>
      <c r="E1934" s="137">
        <v>0</v>
      </c>
      <c r="F1934" s="137">
        <v>0</v>
      </c>
      <c r="G1934" s="137">
        <v>0</v>
      </c>
      <c r="H1934" s="139" t="s">
        <v>583</v>
      </c>
      <c r="I1934" s="134" t="s">
        <v>265</v>
      </c>
    </row>
    <row r="1935" spans="1:9" x14ac:dyDescent="0.25">
      <c r="A1935" s="134">
        <v>54</v>
      </c>
      <c r="B1935" s="135">
        <v>2040001620103</v>
      </c>
      <c r="C1935" s="136" t="s">
        <v>1676</v>
      </c>
      <c r="D1935" s="138">
        <v>771333.33</v>
      </c>
      <c r="E1935" s="137">
        <v>0</v>
      </c>
      <c r="F1935" s="137">
        <v>0</v>
      </c>
      <c r="G1935" s="137">
        <v>0</v>
      </c>
      <c r="H1935" s="139" t="s">
        <v>583</v>
      </c>
      <c r="I1935" s="134" t="s">
        <v>265</v>
      </c>
    </row>
    <row r="1936" spans="1:9" x14ac:dyDescent="0.25">
      <c r="A1936" s="134">
        <v>55</v>
      </c>
      <c r="B1936" s="135">
        <v>2040001620104</v>
      </c>
      <c r="C1936" s="136" t="s">
        <v>1677</v>
      </c>
      <c r="D1936" s="137">
        <v>0</v>
      </c>
      <c r="E1936" s="137">
        <v>0</v>
      </c>
      <c r="F1936" s="137">
        <v>0</v>
      </c>
      <c r="G1936" s="137">
        <v>0</v>
      </c>
      <c r="H1936" s="139" t="s">
        <v>583</v>
      </c>
      <c r="I1936" s="134" t="s">
        <v>265</v>
      </c>
    </row>
    <row r="1937" spans="1:9" x14ac:dyDescent="0.25">
      <c r="A1937" s="134">
        <v>56</v>
      </c>
      <c r="B1937" s="135">
        <v>2040001620105</v>
      </c>
      <c r="C1937" s="136" t="s">
        <v>1678</v>
      </c>
      <c r="D1937" s="137">
        <v>0</v>
      </c>
      <c r="E1937" s="137">
        <v>0</v>
      </c>
      <c r="F1937" s="137">
        <v>0</v>
      </c>
      <c r="G1937" s="137">
        <v>0</v>
      </c>
      <c r="H1937" s="139" t="s">
        <v>583</v>
      </c>
      <c r="I1937" s="134" t="s">
        <v>265</v>
      </c>
    </row>
    <row r="1938" spans="1:9" x14ac:dyDescent="0.25">
      <c r="A1938" s="129"/>
      <c r="B1938" s="130">
        <v>163</v>
      </c>
      <c r="C1938" s="131" t="s">
        <v>1679</v>
      </c>
      <c r="D1938" s="133">
        <v>1650000</v>
      </c>
      <c r="E1938" s="132">
        <v>0</v>
      </c>
      <c r="F1938" s="133">
        <v>4800000</v>
      </c>
      <c r="G1938" s="133">
        <v>89550000</v>
      </c>
      <c r="H1938" s="237"/>
      <c r="I1938" s="237"/>
    </row>
    <row r="1939" spans="1:9" x14ac:dyDescent="0.25">
      <c r="A1939" s="134">
        <v>57</v>
      </c>
      <c r="B1939" s="135">
        <v>4040001630101</v>
      </c>
      <c r="C1939" s="136" t="s">
        <v>1680</v>
      </c>
      <c r="D1939" s="137">
        <v>0</v>
      </c>
      <c r="E1939" s="137">
        <v>0</v>
      </c>
      <c r="F1939" s="138">
        <v>200000</v>
      </c>
      <c r="G1939" s="138">
        <v>7000000</v>
      </c>
      <c r="H1939" s="134" t="s">
        <v>258</v>
      </c>
      <c r="I1939" s="134"/>
    </row>
    <row r="1940" spans="1:9" x14ac:dyDescent="0.25">
      <c r="A1940" s="134">
        <v>58</v>
      </c>
      <c r="B1940" s="135">
        <v>4040001630102</v>
      </c>
      <c r="C1940" s="136" t="s">
        <v>1681</v>
      </c>
      <c r="D1940" s="138">
        <v>900000</v>
      </c>
      <c r="E1940" s="137">
        <v>0</v>
      </c>
      <c r="F1940" s="137">
        <v>0</v>
      </c>
      <c r="G1940" s="138">
        <v>4000000</v>
      </c>
      <c r="H1940" s="134" t="s">
        <v>258</v>
      </c>
      <c r="I1940" s="134"/>
    </row>
    <row r="1941" spans="1:9" x14ac:dyDescent="0.25">
      <c r="A1941" s="134">
        <v>59</v>
      </c>
      <c r="B1941" s="135">
        <v>4040001630103</v>
      </c>
      <c r="C1941" s="136" t="s">
        <v>1682</v>
      </c>
      <c r="D1941" s="138">
        <v>750000</v>
      </c>
      <c r="E1941" s="137">
        <v>0</v>
      </c>
      <c r="F1941" s="138">
        <v>900000</v>
      </c>
      <c r="G1941" s="138">
        <v>3000000</v>
      </c>
      <c r="H1941" s="134" t="s">
        <v>258</v>
      </c>
      <c r="I1941" s="134"/>
    </row>
    <row r="1942" spans="1:9" x14ac:dyDescent="0.25">
      <c r="A1942" s="134">
        <v>60</v>
      </c>
      <c r="B1942" s="135">
        <v>4040001630104</v>
      </c>
      <c r="C1942" s="136" t="s">
        <v>1683</v>
      </c>
      <c r="D1942" s="137">
        <v>0</v>
      </c>
      <c r="E1942" s="137">
        <v>0</v>
      </c>
      <c r="F1942" s="137">
        <v>0</v>
      </c>
      <c r="G1942" s="138">
        <v>5000000</v>
      </c>
      <c r="H1942" s="134" t="s">
        <v>258</v>
      </c>
      <c r="I1942" s="134"/>
    </row>
    <row r="1943" spans="1:9" x14ac:dyDescent="0.25">
      <c r="A1943" s="134">
        <v>61</v>
      </c>
      <c r="B1943" s="135">
        <v>4040001630105</v>
      </c>
      <c r="C1943" s="136" t="s">
        <v>1684</v>
      </c>
      <c r="D1943" s="137">
        <v>0</v>
      </c>
      <c r="E1943" s="137">
        <v>0</v>
      </c>
      <c r="F1943" s="138">
        <v>3000000</v>
      </c>
      <c r="G1943" s="138">
        <v>6000000</v>
      </c>
      <c r="H1943" s="134" t="s">
        <v>258</v>
      </c>
      <c r="I1943" s="134"/>
    </row>
    <row r="1944" spans="1:9" ht="25.2" x14ac:dyDescent="0.25">
      <c r="A1944" s="134">
        <v>62</v>
      </c>
      <c r="B1944" s="135">
        <v>4040001630106</v>
      </c>
      <c r="C1944" s="136" t="s">
        <v>1685</v>
      </c>
      <c r="D1944" s="137">
        <v>0</v>
      </c>
      <c r="E1944" s="137">
        <v>0</v>
      </c>
      <c r="F1944" s="138">
        <v>300000</v>
      </c>
      <c r="G1944" s="138">
        <v>2250000</v>
      </c>
      <c r="H1944" s="134" t="s">
        <v>258</v>
      </c>
      <c r="I1944" s="134"/>
    </row>
    <row r="1945" spans="1:9" x14ac:dyDescent="0.25">
      <c r="A1945" s="134">
        <v>63</v>
      </c>
      <c r="B1945" s="135">
        <v>4040001630107</v>
      </c>
      <c r="C1945" s="136" t="s">
        <v>1686</v>
      </c>
      <c r="D1945" s="137">
        <v>0</v>
      </c>
      <c r="E1945" s="137">
        <v>0</v>
      </c>
      <c r="F1945" s="138">
        <v>200000</v>
      </c>
      <c r="G1945" s="138">
        <v>2150000</v>
      </c>
      <c r="H1945" s="134" t="s">
        <v>258</v>
      </c>
      <c r="I1945" s="134"/>
    </row>
    <row r="1946" spans="1:9" x14ac:dyDescent="0.25">
      <c r="A1946" s="134">
        <v>64</v>
      </c>
      <c r="B1946" s="135">
        <v>4040001630108</v>
      </c>
      <c r="C1946" s="136" t="s">
        <v>1687</v>
      </c>
      <c r="D1946" s="137">
        <v>0</v>
      </c>
      <c r="E1946" s="137">
        <v>0</v>
      </c>
      <c r="F1946" s="137">
        <v>0</v>
      </c>
      <c r="G1946" s="138">
        <v>2000000</v>
      </c>
      <c r="H1946" s="134" t="s">
        <v>258</v>
      </c>
      <c r="I1946" s="134"/>
    </row>
    <row r="1947" spans="1:9" x14ac:dyDescent="0.25">
      <c r="A1947" s="134">
        <v>65</v>
      </c>
      <c r="B1947" s="135">
        <v>4040001630109</v>
      </c>
      <c r="C1947" s="136" t="s">
        <v>1688</v>
      </c>
      <c r="D1947" s="137">
        <v>0</v>
      </c>
      <c r="E1947" s="137">
        <v>0</v>
      </c>
      <c r="F1947" s="137">
        <v>0</v>
      </c>
      <c r="G1947" s="137">
        <v>0</v>
      </c>
      <c r="H1947" s="134" t="s">
        <v>258</v>
      </c>
      <c r="I1947" s="134"/>
    </row>
    <row r="1948" spans="1:9" x14ac:dyDescent="0.25">
      <c r="A1948" s="134">
        <v>66</v>
      </c>
      <c r="B1948" s="135">
        <v>4040001630110</v>
      </c>
      <c r="C1948" s="136" t="s">
        <v>1689</v>
      </c>
      <c r="D1948" s="137">
        <v>0</v>
      </c>
      <c r="E1948" s="137">
        <v>0</v>
      </c>
      <c r="F1948" s="137">
        <v>0</v>
      </c>
      <c r="G1948" s="137">
        <v>0</v>
      </c>
      <c r="H1948" s="134" t="s">
        <v>258</v>
      </c>
      <c r="I1948" s="134"/>
    </row>
    <row r="1949" spans="1:9" x14ac:dyDescent="0.25">
      <c r="A1949" s="134">
        <v>67</v>
      </c>
      <c r="B1949" s="135">
        <v>4040001630130</v>
      </c>
      <c r="C1949" s="136" t="s">
        <v>1690</v>
      </c>
      <c r="D1949" s="137">
        <v>0</v>
      </c>
      <c r="E1949" s="137">
        <v>0</v>
      </c>
      <c r="F1949" s="138">
        <v>200000</v>
      </c>
      <c r="G1949" s="138">
        <v>6150000</v>
      </c>
      <c r="H1949" s="139" t="s">
        <v>583</v>
      </c>
      <c r="I1949" s="134" t="s">
        <v>265</v>
      </c>
    </row>
    <row r="1950" spans="1:9" x14ac:dyDescent="0.25">
      <c r="A1950" s="134">
        <v>68</v>
      </c>
      <c r="B1950" s="135">
        <v>4040001630131</v>
      </c>
      <c r="C1950" s="136" t="s">
        <v>1691</v>
      </c>
      <c r="D1950" s="137">
        <v>0</v>
      </c>
      <c r="E1950" s="137">
        <v>0</v>
      </c>
      <c r="F1950" s="137">
        <v>0</v>
      </c>
      <c r="G1950" s="138">
        <v>2000000</v>
      </c>
      <c r="H1950" s="139" t="s">
        <v>583</v>
      </c>
      <c r="I1950" s="134" t="s">
        <v>265</v>
      </c>
    </row>
    <row r="1951" spans="1:9" x14ac:dyDescent="0.25">
      <c r="A1951" s="134">
        <v>69</v>
      </c>
      <c r="B1951" s="135">
        <v>4040001630151</v>
      </c>
      <c r="C1951" s="136" t="s">
        <v>1620</v>
      </c>
      <c r="D1951" s="137">
        <v>0</v>
      </c>
      <c r="E1951" s="137">
        <v>0</v>
      </c>
      <c r="F1951" s="137">
        <v>0</v>
      </c>
      <c r="G1951" s="138">
        <v>50000000</v>
      </c>
      <c r="H1951" s="139" t="s">
        <v>583</v>
      </c>
      <c r="I1951" s="134" t="s">
        <v>265</v>
      </c>
    </row>
    <row r="1952" spans="1:9" x14ac:dyDescent="0.25">
      <c r="A1952" s="129"/>
      <c r="B1952" s="130">
        <v>164</v>
      </c>
      <c r="C1952" s="131" t="s">
        <v>1692</v>
      </c>
      <c r="D1952" s="133">
        <v>20000000</v>
      </c>
      <c r="E1952" s="132">
        <v>0</v>
      </c>
      <c r="F1952" s="133">
        <v>1470000000</v>
      </c>
      <c r="G1952" s="133">
        <v>160000000</v>
      </c>
      <c r="H1952" s="237"/>
      <c r="I1952" s="237"/>
    </row>
    <row r="1953" spans="1:9" x14ac:dyDescent="0.25">
      <c r="A1953" s="134">
        <v>70</v>
      </c>
      <c r="B1953" s="135">
        <v>4040001640101</v>
      </c>
      <c r="C1953" s="136" t="s">
        <v>1693</v>
      </c>
      <c r="D1953" s="138">
        <v>20000000</v>
      </c>
      <c r="E1953" s="137">
        <v>0</v>
      </c>
      <c r="F1953" s="138">
        <v>20000000</v>
      </c>
      <c r="G1953" s="138">
        <v>10000000</v>
      </c>
      <c r="H1953" s="139" t="s">
        <v>583</v>
      </c>
      <c r="I1953" s="134" t="s">
        <v>265</v>
      </c>
    </row>
    <row r="1954" spans="1:9" x14ac:dyDescent="0.25">
      <c r="A1954" s="134">
        <v>71</v>
      </c>
      <c r="B1954" s="135">
        <v>4040001640103</v>
      </c>
      <c r="C1954" s="136" t="s">
        <v>1694</v>
      </c>
      <c r="D1954" s="137">
        <v>0</v>
      </c>
      <c r="E1954" s="137">
        <v>0</v>
      </c>
      <c r="F1954" s="138">
        <v>350000000</v>
      </c>
      <c r="G1954" s="138">
        <v>150000000</v>
      </c>
      <c r="H1954" s="139" t="s">
        <v>583</v>
      </c>
      <c r="I1954" s="134" t="s">
        <v>265</v>
      </c>
    </row>
    <row r="1955" spans="1:9" x14ac:dyDescent="0.25">
      <c r="A1955" s="134">
        <v>72</v>
      </c>
      <c r="B1955" s="135">
        <v>4040001640104</v>
      </c>
      <c r="C1955" s="136" t="s">
        <v>1695</v>
      </c>
      <c r="D1955" s="137">
        <v>0</v>
      </c>
      <c r="E1955" s="137">
        <v>0</v>
      </c>
      <c r="F1955" s="138">
        <v>1100000000</v>
      </c>
      <c r="G1955" s="137">
        <v>0</v>
      </c>
      <c r="H1955" s="139" t="s">
        <v>583</v>
      </c>
      <c r="I1955" s="134" t="s">
        <v>265</v>
      </c>
    </row>
    <row r="1956" spans="1:9" x14ac:dyDescent="0.25">
      <c r="A1956" s="129"/>
      <c r="B1956" s="130">
        <v>172</v>
      </c>
      <c r="C1956" s="131" t="s">
        <v>713</v>
      </c>
      <c r="D1956" s="133">
        <v>700000</v>
      </c>
      <c r="E1956" s="132">
        <v>0</v>
      </c>
      <c r="F1956" s="133">
        <v>4000000</v>
      </c>
      <c r="G1956" s="133">
        <v>5000000</v>
      </c>
      <c r="H1956" s="237"/>
      <c r="I1956" s="237"/>
    </row>
    <row r="1957" spans="1:9" x14ac:dyDescent="0.25">
      <c r="A1957" s="134">
        <v>73</v>
      </c>
      <c r="B1957" s="135">
        <v>2040001720101</v>
      </c>
      <c r="C1957" s="136" t="s">
        <v>1696</v>
      </c>
      <c r="D1957" s="138">
        <v>700000</v>
      </c>
      <c r="E1957" s="137">
        <v>0</v>
      </c>
      <c r="F1957" s="138">
        <v>2000000</v>
      </c>
      <c r="G1957" s="138">
        <v>3000000</v>
      </c>
      <c r="H1957" s="134" t="s">
        <v>258</v>
      </c>
      <c r="I1957" s="134"/>
    </row>
    <row r="1958" spans="1:9" x14ac:dyDescent="0.25">
      <c r="A1958" s="134">
        <v>74</v>
      </c>
      <c r="B1958" s="135">
        <v>2040001720103</v>
      </c>
      <c r="C1958" s="136" t="s">
        <v>1697</v>
      </c>
      <c r="D1958" s="137">
        <v>0</v>
      </c>
      <c r="E1958" s="137">
        <v>0</v>
      </c>
      <c r="F1958" s="138">
        <v>2000000</v>
      </c>
      <c r="G1958" s="138">
        <v>2000000</v>
      </c>
      <c r="H1958" s="139" t="s">
        <v>583</v>
      </c>
      <c r="I1958" s="134" t="s">
        <v>265</v>
      </c>
    </row>
    <row r="1959" spans="1:9" x14ac:dyDescent="0.25">
      <c r="A1959" s="233" t="s">
        <v>12</v>
      </c>
      <c r="B1959" s="233"/>
      <c r="C1959" s="233"/>
      <c r="D1959" s="140">
        <v>460547562.93000001</v>
      </c>
      <c r="E1959" s="140">
        <v>15000000</v>
      </c>
      <c r="F1959" s="140">
        <v>2135500000</v>
      </c>
      <c r="G1959" s="140">
        <v>2010000000</v>
      </c>
      <c r="H1959" s="240"/>
      <c r="I1959" s="240"/>
    </row>
    <row r="1960" spans="1:9" x14ac:dyDescent="0.25">
      <c r="A1960" s="128"/>
      <c r="B1960" s="238" t="s">
        <v>301</v>
      </c>
      <c r="C1960" s="238"/>
      <c r="D1960" s="238"/>
      <c r="E1960" s="238"/>
      <c r="F1960" s="238"/>
      <c r="G1960" s="238"/>
      <c r="H1960" s="238"/>
      <c r="I1960" s="238"/>
    </row>
    <row r="1961" spans="1:9" x14ac:dyDescent="0.25">
      <c r="A1961" s="233" t="s">
        <v>12</v>
      </c>
      <c r="B1961" s="233"/>
      <c r="C1961" s="233"/>
      <c r="D1961" s="233"/>
      <c r="E1961" s="233"/>
      <c r="F1961" s="233"/>
      <c r="G1961" s="141">
        <v>0</v>
      </c>
      <c r="H1961" s="236"/>
      <c r="I1961" s="236"/>
    </row>
    <row r="1962" spans="1:9" x14ac:dyDescent="0.25">
      <c r="A1962" s="233" t="s">
        <v>302</v>
      </c>
      <c r="B1962" s="233"/>
      <c r="C1962" s="233"/>
      <c r="D1962" s="133">
        <v>460547562.93000001</v>
      </c>
      <c r="E1962" s="133">
        <v>15000000</v>
      </c>
      <c r="F1962" s="133">
        <v>2135500000</v>
      </c>
      <c r="G1962" s="133">
        <v>2010000000</v>
      </c>
      <c r="H1962" s="236"/>
      <c r="I1962" s="236"/>
    </row>
    <row r="1963" spans="1:9" x14ac:dyDescent="0.25">
      <c r="A1963" s="127">
        <v>83</v>
      </c>
      <c r="B1963" s="237" t="s">
        <v>1698</v>
      </c>
      <c r="C1963" s="237"/>
      <c r="D1963" s="237"/>
      <c r="E1963" s="237"/>
      <c r="F1963" s="237"/>
      <c r="G1963" s="237"/>
      <c r="H1963" s="237"/>
      <c r="I1963" s="237"/>
    </row>
    <row r="1964" spans="1:9" x14ac:dyDescent="0.25">
      <c r="A1964" s="128"/>
      <c r="B1964" s="238" t="s">
        <v>261</v>
      </c>
      <c r="C1964" s="238"/>
      <c r="D1964" s="238"/>
      <c r="E1964" s="238"/>
      <c r="F1964" s="238"/>
      <c r="G1964" s="238"/>
      <c r="H1964" s="238"/>
      <c r="I1964" s="238"/>
    </row>
    <row r="1965" spans="1:9" x14ac:dyDescent="0.25">
      <c r="A1965" s="129"/>
      <c r="B1965" s="130">
        <v>276</v>
      </c>
      <c r="C1965" s="131" t="s">
        <v>1699</v>
      </c>
      <c r="D1965" s="133">
        <v>20000000</v>
      </c>
      <c r="E1965" s="132">
        <v>0</v>
      </c>
      <c r="F1965" s="133">
        <v>59000000</v>
      </c>
      <c r="G1965" s="133">
        <v>70000000</v>
      </c>
      <c r="H1965" s="237"/>
      <c r="I1965" s="237"/>
    </row>
    <row r="1966" spans="1:9" x14ac:dyDescent="0.25">
      <c r="A1966" s="134">
        <v>1</v>
      </c>
      <c r="B1966" s="135">
        <v>4040002760101</v>
      </c>
      <c r="C1966" s="136" t="s">
        <v>1700</v>
      </c>
      <c r="D1966" s="137">
        <v>0</v>
      </c>
      <c r="E1966" s="137">
        <v>0</v>
      </c>
      <c r="F1966" s="138">
        <v>2750000</v>
      </c>
      <c r="G1966" s="138">
        <v>3000000</v>
      </c>
      <c r="H1966" s="134" t="s">
        <v>258</v>
      </c>
      <c r="I1966" s="134"/>
    </row>
    <row r="1967" spans="1:9" x14ac:dyDescent="0.25">
      <c r="A1967" s="134">
        <v>2</v>
      </c>
      <c r="B1967" s="135">
        <v>4040002760102</v>
      </c>
      <c r="C1967" s="136" t="s">
        <v>1701</v>
      </c>
      <c r="D1967" s="138">
        <v>15000000</v>
      </c>
      <c r="E1967" s="137">
        <v>0</v>
      </c>
      <c r="F1967" s="138">
        <v>7000000</v>
      </c>
      <c r="G1967" s="138">
        <v>10000000</v>
      </c>
      <c r="H1967" s="134" t="s">
        <v>258</v>
      </c>
      <c r="I1967" s="134"/>
    </row>
    <row r="1968" spans="1:9" x14ac:dyDescent="0.25">
      <c r="A1968" s="134">
        <v>3</v>
      </c>
      <c r="B1968" s="135">
        <v>4040002760103</v>
      </c>
      <c r="C1968" s="136" t="s">
        <v>1702</v>
      </c>
      <c r="D1968" s="137">
        <v>0</v>
      </c>
      <c r="E1968" s="137">
        <v>0</v>
      </c>
      <c r="F1968" s="138">
        <v>2125000</v>
      </c>
      <c r="G1968" s="138">
        <v>2000000</v>
      </c>
      <c r="H1968" s="134" t="s">
        <v>258</v>
      </c>
      <c r="I1968" s="134"/>
    </row>
    <row r="1969" spans="1:9" x14ac:dyDescent="0.25">
      <c r="A1969" s="134">
        <v>4</v>
      </c>
      <c r="B1969" s="135">
        <v>4040002760104</v>
      </c>
      <c r="C1969" s="136" t="s">
        <v>1391</v>
      </c>
      <c r="D1969" s="138">
        <v>5000000</v>
      </c>
      <c r="E1969" s="137">
        <v>0</v>
      </c>
      <c r="F1969" s="138">
        <v>3000000</v>
      </c>
      <c r="G1969" s="138">
        <v>2000000</v>
      </c>
      <c r="H1969" s="134" t="s">
        <v>258</v>
      </c>
      <c r="I1969" s="134"/>
    </row>
    <row r="1970" spans="1:9" x14ac:dyDescent="0.25">
      <c r="A1970" s="134">
        <v>5</v>
      </c>
      <c r="B1970" s="135">
        <v>4040002760105</v>
      </c>
      <c r="C1970" s="136" t="s">
        <v>1703</v>
      </c>
      <c r="D1970" s="137">
        <v>0</v>
      </c>
      <c r="E1970" s="137">
        <v>0</v>
      </c>
      <c r="F1970" s="137">
        <v>0</v>
      </c>
      <c r="G1970" s="138">
        <v>5000000</v>
      </c>
      <c r="H1970" s="134" t="s">
        <v>258</v>
      </c>
      <c r="I1970" s="134"/>
    </row>
    <row r="1971" spans="1:9" x14ac:dyDescent="0.25">
      <c r="A1971" s="134">
        <v>6</v>
      </c>
      <c r="B1971" s="135">
        <v>4040002760106</v>
      </c>
      <c r="C1971" s="136" t="s">
        <v>1704</v>
      </c>
      <c r="D1971" s="137">
        <v>0</v>
      </c>
      <c r="E1971" s="137">
        <v>0</v>
      </c>
      <c r="F1971" s="137">
        <v>0</v>
      </c>
      <c r="G1971" s="137">
        <v>0</v>
      </c>
      <c r="H1971" s="134" t="s">
        <v>258</v>
      </c>
      <c r="I1971" s="134"/>
    </row>
    <row r="1972" spans="1:9" x14ac:dyDescent="0.25">
      <c r="A1972" s="134">
        <v>7</v>
      </c>
      <c r="B1972" s="135">
        <v>4040002760107</v>
      </c>
      <c r="C1972" s="136" t="s">
        <v>1705</v>
      </c>
      <c r="D1972" s="137">
        <v>0</v>
      </c>
      <c r="E1972" s="137">
        <v>0</v>
      </c>
      <c r="F1972" s="137">
        <v>0</v>
      </c>
      <c r="G1972" s="137">
        <v>0</v>
      </c>
      <c r="H1972" s="134" t="s">
        <v>258</v>
      </c>
      <c r="I1972" s="134"/>
    </row>
    <row r="1973" spans="1:9" x14ac:dyDescent="0.25">
      <c r="A1973" s="134">
        <v>8</v>
      </c>
      <c r="B1973" s="135">
        <v>4040002760108</v>
      </c>
      <c r="C1973" s="136" t="s">
        <v>1706</v>
      </c>
      <c r="D1973" s="137">
        <v>0</v>
      </c>
      <c r="E1973" s="137">
        <v>0</v>
      </c>
      <c r="F1973" s="138">
        <v>250000</v>
      </c>
      <c r="G1973" s="138">
        <v>1000000</v>
      </c>
      <c r="H1973" s="134" t="s">
        <v>258</v>
      </c>
      <c r="I1973" s="134"/>
    </row>
    <row r="1974" spans="1:9" x14ac:dyDescent="0.25">
      <c r="A1974" s="134">
        <v>9</v>
      </c>
      <c r="B1974" s="135">
        <v>4040002760109</v>
      </c>
      <c r="C1974" s="136" t="s">
        <v>1707</v>
      </c>
      <c r="D1974" s="137">
        <v>0</v>
      </c>
      <c r="E1974" s="137">
        <v>0</v>
      </c>
      <c r="F1974" s="137">
        <v>0</v>
      </c>
      <c r="G1974" s="137">
        <v>0</v>
      </c>
      <c r="H1974" s="134" t="s">
        <v>258</v>
      </c>
      <c r="I1974" s="134"/>
    </row>
    <row r="1975" spans="1:9" x14ac:dyDescent="0.25">
      <c r="A1975" s="134">
        <v>10</v>
      </c>
      <c r="B1975" s="135">
        <v>4040002760110</v>
      </c>
      <c r="C1975" s="136" t="s">
        <v>1708</v>
      </c>
      <c r="D1975" s="137">
        <v>0</v>
      </c>
      <c r="E1975" s="137">
        <v>0</v>
      </c>
      <c r="F1975" s="138">
        <v>125000</v>
      </c>
      <c r="G1975" s="138">
        <v>1000000</v>
      </c>
      <c r="H1975" s="134" t="s">
        <v>258</v>
      </c>
      <c r="I1975" s="134"/>
    </row>
    <row r="1976" spans="1:9" x14ac:dyDescent="0.25">
      <c r="A1976" s="134">
        <v>11</v>
      </c>
      <c r="B1976" s="135">
        <v>4040002760111</v>
      </c>
      <c r="C1976" s="136" t="s">
        <v>1709</v>
      </c>
      <c r="D1976" s="137">
        <v>0</v>
      </c>
      <c r="E1976" s="137">
        <v>0</v>
      </c>
      <c r="F1976" s="137">
        <v>0</v>
      </c>
      <c r="G1976" s="137">
        <v>0</v>
      </c>
      <c r="H1976" s="134" t="s">
        <v>258</v>
      </c>
      <c r="I1976" s="134"/>
    </row>
    <row r="1977" spans="1:9" x14ac:dyDescent="0.25">
      <c r="A1977" s="134">
        <v>12</v>
      </c>
      <c r="B1977" s="135">
        <v>4040002760113</v>
      </c>
      <c r="C1977" s="136" t="s">
        <v>1710</v>
      </c>
      <c r="D1977" s="137">
        <v>0</v>
      </c>
      <c r="E1977" s="137">
        <v>0</v>
      </c>
      <c r="F1977" s="138">
        <v>125000</v>
      </c>
      <c r="G1977" s="138">
        <v>1000000</v>
      </c>
      <c r="H1977" s="134" t="s">
        <v>258</v>
      </c>
      <c r="I1977" s="134"/>
    </row>
    <row r="1978" spans="1:9" ht="25.2" x14ac:dyDescent="0.25">
      <c r="A1978" s="134">
        <v>13</v>
      </c>
      <c r="B1978" s="135">
        <v>4040002760116</v>
      </c>
      <c r="C1978" s="136" t="s">
        <v>1711</v>
      </c>
      <c r="D1978" s="137">
        <v>0</v>
      </c>
      <c r="E1978" s="137">
        <v>0</v>
      </c>
      <c r="F1978" s="138">
        <v>5000000</v>
      </c>
      <c r="G1978" s="138">
        <v>3000000</v>
      </c>
      <c r="H1978" s="134" t="s">
        <v>258</v>
      </c>
      <c r="I1978" s="134"/>
    </row>
    <row r="1979" spans="1:9" x14ac:dyDescent="0.25">
      <c r="A1979" s="134">
        <v>14</v>
      </c>
      <c r="B1979" s="135">
        <v>4040002760114</v>
      </c>
      <c r="C1979" s="136" t="s">
        <v>1712</v>
      </c>
      <c r="D1979" s="137">
        <v>0</v>
      </c>
      <c r="E1979" s="137">
        <v>0</v>
      </c>
      <c r="F1979" s="138">
        <v>2500000</v>
      </c>
      <c r="G1979" s="138">
        <v>2000000</v>
      </c>
      <c r="H1979" s="134" t="s">
        <v>258</v>
      </c>
      <c r="I1979" s="134"/>
    </row>
    <row r="1980" spans="1:9" x14ac:dyDescent="0.25">
      <c r="A1980" s="134">
        <v>15</v>
      </c>
      <c r="B1980" s="135">
        <v>4040002760112</v>
      </c>
      <c r="C1980" s="136" t="s">
        <v>1713</v>
      </c>
      <c r="D1980" s="137">
        <v>0</v>
      </c>
      <c r="E1980" s="137">
        <v>0</v>
      </c>
      <c r="F1980" s="137">
        <v>0</v>
      </c>
      <c r="G1980" s="137">
        <v>0</v>
      </c>
      <c r="H1980" s="134" t="s">
        <v>258</v>
      </c>
      <c r="I1980" s="134"/>
    </row>
    <row r="1981" spans="1:9" x14ac:dyDescent="0.25">
      <c r="A1981" s="134">
        <v>16</v>
      </c>
      <c r="B1981" s="135">
        <v>4040002760117</v>
      </c>
      <c r="C1981" s="136" t="s">
        <v>1714</v>
      </c>
      <c r="D1981" s="137">
        <v>0</v>
      </c>
      <c r="E1981" s="137">
        <v>0</v>
      </c>
      <c r="F1981" s="138">
        <v>1000000</v>
      </c>
      <c r="G1981" s="138">
        <v>4000000</v>
      </c>
      <c r="H1981" s="134" t="s">
        <v>258</v>
      </c>
      <c r="I1981" s="134"/>
    </row>
    <row r="1982" spans="1:9" x14ac:dyDescent="0.25">
      <c r="A1982" s="134">
        <v>17</v>
      </c>
      <c r="B1982" s="135">
        <v>4040002760115</v>
      </c>
      <c r="C1982" s="136" t="s">
        <v>1715</v>
      </c>
      <c r="D1982" s="137">
        <v>0</v>
      </c>
      <c r="E1982" s="137">
        <v>0</v>
      </c>
      <c r="F1982" s="138">
        <v>2000000</v>
      </c>
      <c r="G1982" s="138">
        <v>2000000</v>
      </c>
      <c r="H1982" s="134" t="s">
        <v>258</v>
      </c>
      <c r="I1982" s="134"/>
    </row>
    <row r="1983" spans="1:9" x14ac:dyDescent="0.25">
      <c r="A1983" s="134">
        <v>18</v>
      </c>
      <c r="B1983" s="135">
        <v>4040002760118</v>
      </c>
      <c r="C1983" s="136" t="s">
        <v>1716</v>
      </c>
      <c r="D1983" s="137">
        <v>0</v>
      </c>
      <c r="E1983" s="137">
        <v>0</v>
      </c>
      <c r="F1983" s="138">
        <v>500000</v>
      </c>
      <c r="G1983" s="138">
        <v>1000000</v>
      </c>
      <c r="H1983" s="134" t="s">
        <v>258</v>
      </c>
      <c r="I1983" s="134"/>
    </row>
    <row r="1984" spans="1:9" x14ac:dyDescent="0.25">
      <c r="A1984" s="134">
        <v>19</v>
      </c>
      <c r="B1984" s="135">
        <v>4040002760119</v>
      </c>
      <c r="C1984" s="136" t="s">
        <v>1717</v>
      </c>
      <c r="D1984" s="137">
        <v>0</v>
      </c>
      <c r="E1984" s="137">
        <v>0</v>
      </c>
      <c r="F1984" s="137">
        <v>0</v>
      </c>
      <c r="G1984" s="137">
        <v>0</v>
      </c>
      <c r="H1984" s="134" t="s">
        <v>258</v>
      </c>
      <c r="I1984" s="134"/>
    </row>
    <row r="1985" spans="1:9" x14ac:dyDescent="0.25">
      <c r="A1985" s="134">
        <v>20</v>
      </c>
      <c r="B1985" s="135">
        <v>4040002760120</v>
      </c>
      <c r="C1985" s="136" t="s">
        <v>1718</v>
      </c>
      <c r="D1985" s="137">
        <v>0</v>
      </c>
      <c r="E1985" s="137">
        <v>0</v>
      </c>
      <c r="F1985" s="138">
        <v>5000000</v>
      </c>
      <c r="G1985" s="138">
        <v>8000000</v>
      </c>
      <c r="H1985" s="134" t="s">
        <v>258</v>
      </c>
      <c r="I1985" s="134"/>
    </row>
    <row r="1986" spans="1:9" x14ac:dyDescent="0.25">
      <c r="A1986" s="134">
        <v>21</v>
      </c>
      <c r="B1986" s="135">
        <v>4040002760145</v>
      </c>
      <c r="C1986" s="136" t="s">
        <v>1719</v>
      </c>
      <c r="D1986" s="137">
        <v>0</v>
      </c>
      <c r="E1986" s="137">
        <v>0</v>
      </c>
      <c r="F1986" s="137">
        <v>0</v>
      </c>
      <c r="G1986" s="137">
        <v>0</v>
      </c>
      <c r="H1986" s="139" t="s">
        <v>583</v>
      </c>
      <c r="I1986" s="134" t="s">
        <v>265</v>
      </c>
    </row>
    <row r="1987" spans="1:9" x14ac:dyDescent="0.25">
      <c r="A1987" s="134">
        <v>22</v>
      </c>
      <c r="B1987" s="135">
        <v>4040002760146</v>
      </c>
      <c r="C1987" s="136" t="s">
        <v>1720</v>
      </c>
      <c r="D1987" s="137">
        <v>0</v>
      </c>
      <c r="E1987" s="137">
        <v>0</v>
      </c>
      <c r="F1987" s="137">
        <v>0</v>
      </c>
      <c r="G1987" s="137">
        <v>0</v>
      </c>
      <c r="H1987" s="139" t="s">
        <v>583</v>
      </c>
      <c r="I1987" s="134" t="s">
        <v>265</v>
      </c>
    </row>
    <row r="1988" spans="1:9" x14ac:dyDescent="0.25">
      <c r="A1988" s="134">
        <v>23</v>
      </c>
      <c r="B1988" s="135">
        <v>4040002760147</v>
      </c>
      <c r="C1988" s="136" t="s">
        <v>1721</v>
      </c>
      <c r="D1988" s="137">
        <v>0</v>
      </c>
      <c r="E1988" s="137">
        <v>0</v>
      </c>
      <c r="F1988" s="138">
        <v>8250000</v>
      </c>
      <c r="G1988" s="138">
        <v>7000000</v>
      </c>
      <c r="H1988" s="139" t="s">
        <v>583</v>
      </c>
      <c r="I1988" s="134" t="s">
        <v>265</v>
      </c>
    </row>
    <row r="1989" spans="1:9" x14ac:dyDescent="0.25">
      <c r="A1989" s="134">
        <v>24</v>
      </c>
      <c r="B1989" s="135">
        <v>4040002760166</v>
      </c>
      <c r="C1989" s="136" t="s">
        <v>1722</v>
      </c>
      <c r="D1989" s="137">
        <v>0</v>
      </c>
      <c r="E1989" s="137">
        <v>0</v>
      </c>
      <c r="F1989" s="138">
        <v>2250000</v>
      </c>
      <c r="G1989" s="138">
        <v>5000000</v>
      </c>
      <c r="H1989" s="139" t="s">
        <v>583</v>
      </c>
      <c r="I1989" s="134" t="s">
        <v>265</v>
      </c>
    </row>
    <row r="1990" spans="1:9" x14ac:dyDescent="0.25">
      <c r="A1990" s="134">
        <v>25</v>
      </c>
      <c r="B1990" s="135">
        <v>4040002760167</v>
      </c>
      <c r="C1990" s="136" t="s">
        <v>1723</v>
      </c>
      <c r="D1990" s="137">
        <v>0</v>
      </c>
      <c r="E1990" s="137">
        <v>0</v>
      </c>
      <c r="F1990" s="138">
        <v>3000000</v>
      </c>
      <c r="G1990" s="138">
        <v>3000000</v>
      </c>
      <c r="H1990" s="139" t="s">
        <v>583</v>
      </c>
      <c r="I1990" s="134" t="s">
        <v>265</v>
      </c>
    </row>
    <row r="1991" spans="1:9" ht="25.2" x14ac:dyDescent="0.25">
      <c r="A1991" s="134">
        <v>26</v>
      </c>
      <c r="B1991" s="135">
        <v>4040002760168</v>
      </c>
      <c r="C1991" s="136" t="s">
        <v>1724</v>
      </c>
      <c r="D1991" s="137">
        <v>0</v>
      </c>
      <c r="E1991" s="137">
        <v>0</v>
      </c>
      <c r="F1991" s="137">
        <v>0</v>
      </c>
      <c r="G1991" s="137">
        <v>0</v>
      </c>
      <c r="H1991" s="139" t="s">
        <v>583</v>
      </c>
      <c r="I1991" s="134" t="s">
        <v>265</v>
      </c>
    </row>
    <row r="1992" spans="1:9" ht="25.2" x14ac:dyDescent="0.25">
      <c r="A1992" s="134">
        <v>27</v>
      </c>
      <c r="B1992" s="135">
        <v>4040002760169</v>
      </c>
      <c r="C1992" s="136" t="s">
        <v>1725</v>
      </c>
      <c r="D1992" s="137">
        <v>0</v>
      </c>
      <c r="E1992" s="137">
        <v>0</v>
      </c>
      <c r="F1992" s="137">
        <v>0</v>
      </c>
      <c r="G1992" s="137">
        <v>0</v>
      </c>
      <c r="H1992" s="139" t="s">
        <v>583</v>
      </c>
      <c r="I1992" s="134" t="s">
        <v>265</v>
      </c>
    </row>
    <row r="1993" spans="1:9" x14ac:dyDescent="0.25">
      <c r="A1993" s="134">
        <v>28</v>
      </c>
      <c r="B1993" s="135">
        <v>4040002760170</v>
      </c>
      <c r="C1993" s="136" t="s">
        <v>1726</v>
      </c>
      <c r="D1993" s="137">
        <v>0</v>
      </c>
      <c r="E1993" s="137">
        <v>0</v>
      </c>
      <c r="F1993" s="137">
        <v>0</v>
      </c>
      <c r="G1993" s="137">
        <v>0</v>
      </c>
      <c r="H1993" s="139" t="s">
        <v>583</v>
      </c>
      <c r="I1993" s="134" t="s">
        <v>265</v>
      </c>
    </row>
    <row r="1994" spans="1:9" x14ac:dyDescent="0.25">
      <c r="A1994" s="134">
        <v>29</v>
      </c>
      <c r="B1994" s="135">
        <v>4040002760172</v>
      </c>
      <c r="C1994" s="136" t="s">
        <v>1727</v>
      </c>
      <c r="D1994" s="137">
        <v>0</v>
      </c>
      <c r="E1994" s="137">
        <v>0</v>
      </c>
      <c r="F1994" s="138">
        <v>14125000</v>
      </c>
      <c r="G1994" s="138">
        <v>10000000</v>
      </c>
      <c r="H1994" s="139" t="s">
        <v>583</v>
      </c>
      <c r="I1994" s="134" t="s">
        <v>265</v>
      </c>
    </row>
    <row r="1995" spans="1:9" x14ac:dyDescent="0.25">
      <c r="A1995" s="129"/>
      <c r="B1995" s="130">
        <v>278</v>
      </c>
      <c r="C1995" s="131" t="s">
        <v>1728</v>
      </c>
      <c r="D1995" s="133">
        <v>807811902.45000005</v>
      </c>
      <c r="E1995" s="133">
        <v>1429311700</v>
      </c>
      <c r="F1995" s="132">
        <v>0</v>
      </c>
      <c r="G1995" s="132">
        <v>0</v>
      </c>
      <c r="H1995" s="237"/>
      <c r="I1995" s="237"/>
    </row>
    <row r="1996" spans="1:9" x14ac:dyDescent="0.25">
      <c r="A1996" s="134">
        <v>30</v>
      </c>
      <c r="B1996" s="135">
        <v>4040002780101</v>
      </c>
      <c r="C1996" s="136" t="s">
        <v>1729</v>
      </c>
      <c r="D1996" s="138">
        <v>807811902.45000005</v>
      </c>
      <c r="E1996" s="138">
        <v>1429311700</v>
      </c>
      <c r="F1996" s="137">
        <v>0</v>
      </c>
      <c r="G1996" s="137">
        <v>0</v>
      </c>
      <c r="H1996" s="134" t="s">
        <v>258</v>
      </c>
      <c r="I1996" s="134"/>
    </row>
    <row r="1997" spans="1:9" x14ac:dyDescent="0.25">
      <c r="A1997" s="129"/>
      <c r="B1997" s="130">
        <v>437</v>
      </c>
      <c r="C1997" s="131" t="s">
        <v>1730</v>
      </c>
      <c r="D1997" s="133">
        <v>18000000</v>
      </c>
      <c r="E1997" s="132">
        <v>0</v>
      </c>
      <c r="F1997" s="133">
        <v>6000000</v>
      </c>
      <c r="G1997" s="133">
        <v>10000000</v>
      </c>
      <c r="H1997" s="237"/>
      <c r="I1997" s="237"/>
    </row>
    <row r="1998" spans="1:9" x14ac:dyDescent="0.25">
      <c r="A1998" s="134">
        <v>31</v>
      </c>
      <c r="B1998" s="135">
        <v>4040004370201</v>
      </c>
      <c r="C1998" s="136" t="s">
        <v>1731</v>
      </c>
      <c r="D1998" s="138">
        <v>18000000</v>
      </c>
      <c r="E1998" s="137">
        <v>0</v>
      </c>
      <c r="F1998" s="138">
        <v>6000000</v>
      </c>
      <c r="G1998" s="138">
        <v>10000000</v>
      </c>
      <c r="H1998" s="139" t="s">
        <v>583</v>
      </c>
      <c r="I1998" s="134" t="s">
        <v>265</v>
      </c>
    </row>
    <row r="1999" spans="1:9" x14ac:dyDescent="0.25">
      <c r="A1999" s="129"/>
      <c r="B1999" s="130">
        <v>438</v>
      </c>
      <c r="C1999" s="131" t="s">
        <v>1732</v>
      </c>
      <c r="D1999" s="132">
        <v>0</v>
      </c>
      <c r="E1999" s="132">
        <v>0</v>
      </c>
      <c r="F1999" s="132">
        <v>0</v>
      </c>
      <c r="G1999" s="132">
        <v>0</v>
      </c>
      <c r="H1999" s="237"/>
      <c r="I1999" s="237"/>
    </row>
    <row r="2000" spans="1:9" x14ac:dyDescent="0.25">
      <c r="A2000" s="134">
        <v>32</v>
      </c>
      <c r="B2000" s="135">
        <v>4040004380101</v>
      </c>
      <c r="C2000" s="136" t="s">
        <v>1733</v>
      </c>
      <c r="D2000" s="137">
        <v>0</v>
      </c>
      <c r="E2000" s="137">
        <v>0</v>
      </c>
      <c r="F2000" s="137">
        <v>0</v>
      </c>
      <c r="G2000" s="137">
        <v>0</v>
      </c>
      <c r="H2000" s="139" t="s">
        <v>583</v>
      </c>
      <c r="I2000" s="134" t="s">
        <v>265</v>
      </c>
    </row>
    <row r="2001" spans="1:9" x14ac:dyDescent="0.25">
      <c r="A2001" s="134">
        <v>33</v>
      </c>
      <c r="B2001" s="135">
        <v>4040004380102</v>
      </c>
      <c r="C2001" s="136" t="s">
        <v>1734</v>
      </c>
      <c r="D2001" s="137">
        <v>0</v>
      </c>
      <c r="E2001" s="137">
        <v>0</v>
      </c>
      <c r="F2001" s="137">
        <v>0</v>
      </c>
      <c r="G2001" s="137">
        <v>0</v>
      </c>
      <c r="H2001" s="139" t="s">
        <v>583</v>
      </c>
      <c r="I2001" s="134" t="s">
        <v>265</v>
      </c>
    </row>
    <row r="2002" spans="1:9" x14ac:dyDescent="0.25">
      <c r="A2002" s="129"/>
      <c r="B2002" s="130">
        <v>439</v>
      </c>
      <c r="C2002" s="131" t="s">
        <v>272</v>
      </c>
      <c r="D2002" s="132">
        <v>0</v>
      </c>
      <c r="E2002" s="132">
        <v>0</v>
      </c>
      <c r="F2002" s="132">
        <v>0</v>
      </c>
      <c r="G2002" s="132">
        <v>0</v>
      </c>
      <c r="H2002" s="237"/>
      <c r="I2002" s="237"/>
    </row>
    <row r="2003" spans="1:9" x14ac:dyDescent="0.25">
      <c r="A2003" s="134">
        <v>34</v>
      </c>
      <c r="B2003" s="135">
        <v>4040004390201</v>
      </c>
      <c r="C2003" s="136" t="s">
        <v>1735</v>
      </c>
      <c r="D2003" s="137">
        <v>0</v>
      </c>
      <c r="E2003" s="137">
        <v>0</v>
      </c>
      <c r="F2003" s="137">
        <v>0</v>
      </c>
      <c r="G2003" s="137">
        <v>0</v>
      </c>
      <c r="H2003" s="139" t="s">
        <v>583</v>
      </c>
      <c r="I2003" s="134" t="s">
        <v>265</v>
      </c>
    </row>
    <row r="2004" spans="1:9" x14ac:dyDescent="0.25">
      <c r="A2004" s="134">
        <v>35</v>
      </c>
      <c r="B2004" s="135">
        <v>4040004390202</v>
      </c>
      <c r="C2004" s="136" t="s">
        <v>1736</v>
      </c>
      <c r="D2004" s="137">
        <v>0</v>
      </c>
      <c r="E2004" s="137">
        <v>0</v>
      </c>
      <c r="F2004" s="137">
        <v>0</v>
      </c>
      <c r="G2004" s="137">
        <v>0</v>
      </c>
      <c r="H2004" s="139" t="s">
        <v>583</v>
      </c>
      <c r="I2004" s="134" t="s">
        <v>265</v>
      </c>
    </row>
    <row r="2005" spans="1:9" x14ac:dyDescent="0.25">
      <c r="A2005" s="134">
        <v>36</v>
      </c>
      <c r="B2005" s="135">
        <v>4040004390203</v>
      </c>
      <c r="C2005" s="136" t="s">
        <v>1737</v>
      </c>
      <c r="D2005" s="137">
        <v>0</v>
      </c>
      <c r="E2005" s="137">
        <v>0</v>
      </c>
      <c r="F2005" s="137">
        <v>0</v>
      </c>
      <c r="G2005" s="137">
        <v>0</v>
      </c>
      <c r="H2005" s="139" t="s">
        <v>583</v>
      </c>
      <c r="I2005" s="134" t="s">
        <v>265</v>
      </c>
    </row>
    <row r="2006" spans="1:9" x14ac:dyDescent="0.25">
      <c r="A2006" s="134">
        <v>37</v>
      </c>
      <c r="B2006" s="135">
        <v>4040004390204</v>
      </c>
      <c r="C2006" s="136" t="s">
        <v>1349</v>
      </c>
      <c r="D2006" s="137">
        <v>0</v>
      </c>
      <c r="E2006" s="137">
        <v>0</v>
      </c>
      <c r="F2006" s="137">
        <v>0</v>
      </c>
      <c r="G2006" s="137">
        <v>0</v>
      </c>
      <c r="H2006" s="139" t="s">
        <v>583</v>
      </c>
      <c r="I2006" s="134" t="s">
        <v>265</v>
      </c>
    </row>
    <row r="2007" spans="1:9" x14ac:dyDescent="0.25">
      <c r="A2007" s="134">
        <v>38</v>
      </c>
      <c r="B2007" s="135">
        <v>4040004390205</v>
      </c>
      <c r="C2007" s="136" t="s">
        <v>1348</v>
      </c>
      <c r="D2007" s="137">
        <v>0</v>
      </c>
      <c r="E2007" s="137">
        <v>0</v>
      </c>
      <c r="F2007" s="137">
        <v>0</v>
      </c>
      <c r="G2007" s="137">
        <v>0</v>
      </c>
      <c r="H2007" s="139" t="s">
        <v>583</v>
      </c>
      <c r="I2007" s="134" t="s">
        <v>265</v>
      </c>
    </row>
    <row r="2008" spans="1:9" x14ac:dyDescent="0.25">
      <c r="A2008" s="134">
        <v>39</v>
      </c>
      <c r="B2008" s="135">
        <v>4040004390206</v>
      </c>
      <c r="C2008" s="136" t="s">
        <v>1738</v>
      </c>
      <c r="D2008" s="137">
        <v>0</v>
      </c>
      <c r="E2008" s="137">
        <v>0</v>
      </c>
      <c r="F2008" s="137">
        <v>0</v>
      </c>
      <c r="G2008" s="137">
        <v>0</v>
      </c>
      <c r="H2008" s="139" t="s">
        <v>583</v>
      </c>
      <c r="I2008" s="134" t="s">
        <v>265</v>
      </c>
    </row>
    <row r="2009" spans="1:9" x14ac:dyDescent="0.25">
      <c r="A2009" s="129"/>
      <c r="B2009" s="130">
        <v>473</v>
      </c>
      <c r="C2009" s="131" t="s">
        <v>1739</v>
      </c>
      <c r="D2009" s="132">
        <v>0</v>
      </c>
      <c r="E2009" s="132">
        <v>0</v>
      </c>
      <c r="F2009" s="133">
        <v>200000000</v>
      </c>
      <c r="G2009" s="133">
        <v>314375000</v>
      </c>
      <c r="H2009" s="237"/>
      <c r="I2009" s="237"/>
    </row>
    <row r="2010" spans="1:9" x14ac:dyDescent="0.25">
      <c r="A2010" s="134">
        <v>40</v>
      </c>
      <c r="B2010" s="135">
        <v>4040004730101</v>
      </c>
      <c r="C2010" s="136" t="s">
        <v>1739</v>
      </c>
      <c r="D2010" s="137">
        <v>0</v>
      </c>
      <c r="E2010" s="137">
        <v>0</v>
      </c>
      <c r="F2010" s="138">
        <v>200000000</v>
      </c>
      <c r="G2010" s="138">
        <v>251500000</v>
      </c>
      <c r="H2010" s="139" t="s">
        <v>583</v>
      </c>
      <c r="I2010" s="134" t="s">
        <v>265</v>
      </c>
    </row>
    <row r="2011" spans="1:9" x14ac:dyDescent="0.25">
      <c r="A2011" s="134">
        <v>41</v>
      </c>
      <c r="B2011" s="135">
        <v>4040004730103</v>
      </c>
      <c r="C2011" s="136" t="s">
        <v>1740</v>
      </c>
      <c r="D2011" s="137">
        <v>0</v>
      </c>
      <c r="E2011" s="137">
        <v>0</v>
      </c>
      <c r="F2011" s="137">
        <v>0</v>
      </c>
      <c r="G2011" s="138">
        <v>62875000</v>
      </c>
      <c r="H2011" s="139" t="s">
        <v>583</v>
      </c>
      <c r="I2011" s="134" t="s">
        <v>265</v>
      </c>
    </row>
    <row r="2012" spans="1:9" x14ac:dyDescent="0.25">
      <c r="A2012" s="233" t="s">
        <v>12</v>
      </c>
      <c r="B2012" s="233"/>
      <c r="C2012" s="233"/>
      <c r="D2012" s="140">
        <v>845811902.45000005</v>
      </c>
      <c r="E2012" s="140">
        <v>1429311700</v>
      </c>
      <c r="F2012" s="140">
        <v>265000000</v>
      </c>
      <c r="G2012" s="140">
        <v>394375000</v>
      </c>
      <c r="H2012" s="240"/>
      <c r="I2012" s="240"/>
    </row>
    <row r="2013" spans="1:9" x14ac:dyDescent="0.25">
      <c r="A2013" s="128"/>
      <c r="B2013" s="238" t="s">
        <v>301</v>
      </c>
      <c r="C2013" s="238"/>
      <c r="D2013" s="238"/>
      <c r="E2013" s="238"/>
      <c r="F2013" s="238"/>
      <c r="G2013" s="238"/>
      <c r="H2013" s="238"/>
      <c r="I2013" s="238"/>
    </row>
    <row r="2014" spans="1:9" x14ac:dyDescent="0.25">
      <c r="A2014" s="233" t="s">
        <v>12</v>
      </c>
      <c r="B2014" s="233"/>
      <c r="C2014" s="233"/>
      <c r="D2014" s="233"/>
      <c r="E2014" s="233"/>
      <c r="F2014" s="233"/>
      <c r="G2014" s="141">
        <v>0</v>
      </c>
      <c r="H2014" s="236"/>
      <c r="I2014" s="236"/>
    </row>
    <row r="2015" spans="1:9" x14ac:dyDescent="0.25">
      <c r="A2015" s="233" t="s">
        <v>302</v>
      </c>
      <c r="B2015" s="233"/>
      <c r="C2015" s="233"/>
      <c r="D2015" s="133">
        <v>845811902.45000005</v>
      </c>
      <c r="E2015" s="133">
        <v>1429311700</v>
      </c>
      <c r="F2015" s="133">
        <v>265000000</v>
      </c>
      <c r="G2015" s="133">
        <v>394375000</v>
      </c>
      <c r="H2015" s="236"/>
      <c r="I2015" s="236"/>
    </row>
    <row r="2016" spans="1:9" x14ac:dyDescent="0.25">
      <c r="A2016" s="127">
        <v>84</v>
      </c>
      <c r="B2016" s="237" t="s">
        <v>1741</v>
      </c>
      <c r="C2016" s="237"/>
      <c r="D2016" s="237"/>
      <c r="E2016" s="237"/>
      <c r="F2016" s="237"/>
      <c r="G2016" s="237"/>
      <c r="H2016" s="237"/>
      <c r="I2016" s="237"/>
    </row>
    <row r="2017" spans="1:9" x14ac:dyDescent="0.25">
      <c r="A2017" s="128"/>
      <c r="B2017" s="238" t="s">
        <v>261</v>
      </c>
      <c r="C2017" s="238"/>
      <c r="D2017" s="238"/>
      <c r="E2017" s="238"/>
      <c r="F2017" s="238"/>
      <c r="G2017" s="238"/>
      <c r="H2017" s="238"/>
      <c r="I2017" s="238"/>
    </row>
    <row r="2018" spans="1:9" x14ac:dyDescent="0.25">
      <c r="A2018" s="129"/>
      <c r="B2018" s="130">
        <v>283</v>
      </c>
      <c r="C2018" s="131" t="s">
        <v>349</v>
      </c>
      <c r="D2018" s="132">
        <v>0</v>
      </c>
      <c r="E2018" s="133">
        <v>147470633.97</v>
      </c>
      <c r="F2018" s="133">
        <v>170000000</v>
      </c>
      <c r="G2018" s="133">
        <v>150000000</v>
      </c>
      <c r="H2018" s="237"/>
      <c r="I2018" s="237"/>
    </row>
    <row r="2019" spans="1:9" x14ac:dyDescent="0.25">
      <c r="A2019" s="134">
        <v>1</v>
      </c>
      <c r="B2019" s="135">
        <v>4040002830201</v>
      </c>
      <c r="C2019" s="136" t="s">
        <v>1742</v>
      </c>
      <c r="D2019" s="137">
        <v>0</v>
      </c>
      <c r="E2019" s="137">
        <v>0</v>
      </c>
      <c r="F2019" s="137">
        <v>0</v>
      </c>
      <c r="G2019" s="138">
        <v>30000000</v>
      </c>
      <c r="H2019" s="134" t="s">
        <v>258</v>
      </c>
      <c r="I2019" s="134"/>
    </row>
    <row r="2020" spans="1:9" x14ac:dyDescent="0.25">
      <c r="A2020" s="134">
        <v>2</v>
      </c>
      <c r="B2020" s="135">
        <v>4040002830202</v>
      </c>
      <c r="C2020" s="136" t="s">
        <v>1743</v>
      </c>
      <c r="D2020" s="137">
        <v>0</v>
      </c>
      <c r="E2020" s="138">
        <v>147470633.97</v>
      </c>
      <c r="F2020" s="138">
        <v>170000000</v>
      </c>
      <c r="G2020" s="138">
        <v>120000000</v>
      </c>
      <c r="H2020" s="134" t="s">
        <v>258</v>
      </c>
      <c r="I2020" s="134"/>
    </row>
    <row r="2021" spans="1:9" x14ac:dyDescent="0.25">
      <c r="A2021" s="129"/>
      <c r="B2021" s="130">
        <v>284</v>
      </c>
      <c r="C2021" s="131" t="s">
        <v>272</v>
      </c>
      <c r="D2021" s="132">
        <v>0</v>
      </c>
      <c r="E2021" s="132">
        <v>0</v>
      </c>
      <c r="F2021" s="132">
        <v>0</v>
      </c>
      <c r="G2021" s="133">
        <v>20000000</v>
      </c>
      <c r="H2021" s="237"/>
      <c r="I2021" s="237"/>
    </row>
    <row r="2022" spans="1:9" ht="25.2" x14ac:dyDescent="0.25">
      <c r="A2022" s="134">
        <v>3</v>
      </c>
      <c r="B2022" s="135">
        <v>2040002840201</v>
      </c>
      <c r="C2022" s="136" t="s">
        <v>1744</v>
      </c>
      <c r="D2022" s="137">
        <v>0</v>
      </c>
      <c r="E2022" s="137">
        <v>0</v>
      </c>
      <c r="F2022" s="137">
        <v>0</v>
      </c>
      <c r="G2022" s="137">
        <v>0</v>
      </c>
      <c r="H2022" s="134" t="s">
        <v>258</v>
      </c>
      <c r="I2022" s="134"/>
    </row>
    <row r="2023" spans="1:9" x14ac:dyDescent="0.25">
      <c r="A2023" s="134">
        <v>4</v>
      </c>
      <c r="B2023" s="135">
        <v>2040002840203</v>
      </c>
      <c r="C2023" s="136" t="s">
        <v>1745</v>
      </c>
      <c r="D2023" s="137">
        <v>0</v>
      </c>
      <c r="E2023" s="137">
        <v>0</v>
      </c>
      <c r="F2023" s="137">
        <v>0</v>
      </c>
      <c r="G2023" s="138">
        <v>20000000</v>
      </c>
      <c r="H2023" s="139" t="s">
        <v>583</v>
      </c>
      <c r="I2023" s="134" t="s">
        <v>265</v>
      </c>
    </row>
    <row r="2024" spans="1:9" x14ac:dyDescent="0.25">
      <c r="A2024" s="129"/>
      <c r="B2024" s="130">
        <v>285</v>
      </c>
      <c r="C2024" s="131" t="s">
        <v>1746</v>
      </c>
      <c r="D2024" s="132">
        <v>0</v>
      </c>
      <c r="E2024" s="132">
        <v>0</v>
      </c>
      <c r="F2024" s="133">
        <v>110000000</v>
      </c>
      <c r="G2024" s="133">
        <v>50000000</v>
      </c>
      <c r="H2024" s="237"/>
      <c r="I2024" s="237"/>
    </row>
    <row r="2025" spans="1:9" ht="25.2" x14ac:dyDescent="0.25">
      <c r="A2025" s="134">
        <v>5</v>
      </c>
      <c r="B2025" s="135">
        <v>2040002850201</v>
      </c>
      <c r="C2025" s="136" t="s">
        <v>1747</v>
      </c>
      <c r="D2025" s="137">
        <v>0</v>
      </c>
      <c r="E2025" s="137">
        <v>0</v>
      </c>
      <c r="F2025" s="138">
        <v>95000000</v>
      </c>
      <c r="G2025" s="138">
        <v>35000000</v>
      </c>
      <c r="H2025" s="134" t="s">
        <v>258</v>
      </c>
      <c r="I2025" s="134"/>
    </row>
    <row r="2026" spans="1:9" x14ac:dyDescent="0.25">
      <c r="A2026" s="134">
        <v>6</v>
      </c>
      <c r="B2026" s="135">
        <v>2040002850205</v>
      </c>
      <c r="C2026" s="136" t="s">
        <v>1748</v>
      </c>
      <c r="D2026" s="137">
        <v>0</v>
      </c>
      <c r="E2026" s="137">
        <v>0</v>
      </c>
      <c r="F2026" s="138">
        <v>15000000</v>
      </c>
      <c r="G2026" s="138">
        <v>15000000</v>
      </c>
      <c r="H2026" s="139" t="s">
        <v>583</v>
      </c>
      <c r="I2026" s="134" t="s">
        <v>265</v>
      </c>
    </row>
    <row r="2027" spans="1:9" x14ac:dyDescent="0.25">
      <c r="A2027" s="129"/>
      <c r="B2027" s="130">
        <v>286</v>
      </c>
      <c r="C2027" s="131" t="s">
        <v>659</v>
      </c>
      <c r="D2027" s="133">
        <v>309000</v>
      </c>
      <c r="E2027" s="132">
        <v>0</v>
      </c>
      <c r="F2027" s="133">
        <v>10000000</v>
      </c>
      <c r="G2027" s="133">
        <v>30000000</v>
      </c>
      <c r="H2027" s="237"/>
      <c r="I2027" s="237"/>
    </row>
    <row r="2028" spans="1:9" x14ac:dyDescent="0.25">
      <c r="A2028" s="134">
        <v>7</v>
      </c>
      <c r="B2028" s="135">
        <v>3050002860101</v>
      </c>
      <c r="C2028" s="136" t="s">
        <v>1749</v>
      </c>
      <c r="D2028" s="138">
        <v>309000</v>
      </c>
      <c r="E2028" s="137">
        <v>0</v>
      </c>
      <c r="F2028" s="138">
        <v>10000000</v>
      </c>
      <c r="G2028" s="138">
        <v>30000000</v>
      </c>
      <c r="H2028" s="134" t="s">
        <v>258</v>
      </c>
      <c r="I2028" s="134"/>
    </row>
    <row r="2029" spans="1:9" x14ac:dyDescent="0.25">
      <c r="A2029" s="233" t="s">
        <v>12</v>
      </c>
      <c r="B2029" s="233"/>
      <c r="C2029" s="233"/>
      <c r="D2029" s="140">
        <v>309000</v>
      </c>
      <c r="E2029" s="140">
        <v>147470633.97</v>
      </c>
      <c r="F2029" s="140">
        <v>290000000</v>
      </c>
      <c r="G2029" s="140">
        <v>250000000</v>
      </c>
      <c r="H2029" s="240"/>
      <c r="I2029" s="240"/>
    </row>
    <row r="2030" spans="1:9" x14ac:dyDescent="0.25">
      <c r="A2030" s="128"/>
      <c r="B2030" s="238" t="s">
        <v>301</v>
      </c>
      <c r="C2030" s="238"/>
      <c r="D2030" s="238"/>
      <c r="E2030" s="238"/>
      <c r="F2030" s="238"/>
      <c r="G2030" s="238"/>
      <c r="H2030" s="238"/>
      <c r="I2030" s="238"/>
    </row>
    <row r="2031" spans="1:9" x14ac:dyDescent="0.25">
      <c r="A2031" s="233" t="s">
        <v>12</v>
      </c>
      <c r="B2031" s="233"/>
      <c r="C2031" s="233"/>
      <c r="D2031" s="233"/>
      <c r="E2031" s="233"/>
      <c r="F2031" s="233"/>
      <c r="G2031" s="141">
        <v>0</v>
      </c>
      <c r="H2031" s="236"/>
      <c r="I2031" s="236"/>
    </row>
    <row r="2032" spans="1:9" x14ac:dyDescent="0.25">
      <c r="A2032" s="233" t="s">
        <v>302</v>
      </c>
      <c r="B2032" s="233"/>
      <c r="C2032" s="233"/>
      <c r="D2032" s="133">
        <v>309000</v>
      </c>
      <c r="E2032" s="133">
        <v>147470633.97</v>
      </c>
      <c r="F2032" s="133">
        <v>290000000</v>
      </c>
      <c r="G2032" s="133">
        <v>250000000</v>
      </c>
      <c r="H2032" s="236"/>
      <c r="I2032" s="236"/>
    </row>
    <row r="2033" spans="1:9" x14ac:dyDescent="0.25">
      <c r="A2033" s="127">
        <v>85</v>
      </c>
      <c r="B2033" s="237" t="s">
        <v>1750</v>
      </c>
      <c r="C2033" s="237"/>
      <c r="D2033" s="237"/>
      <c r="E2033" s="237"/>
      <c r="F2033" s="237"/>
      <c r="G2033" s="237"/>
      <c r="H2033" s="237"/>
      <c r="I2033" s="237"/>
    </row>
    <row r="2034" spans="1:9" x14ac:dyDescent="0.25">
      <c r="A2034" s="128"/>
      <c r="B2034" s="238" t="s">
        <v>261</v>
      </c>
      <c r="C2034" s="238"/>
      <c r="D2034" s="238"/>
      <c r="E2034" s="238"/>
      <c r="F2034" s="238"/>
      <c r="G2034" s="238"/>
      <c r="H2034" s="238"/>
      <c r="I2034" s="238"/>
    </row>
    <row r="2035" spans="1:9" x14ac:dyDescent="0.25">
      <c r="A2035" s="129"/>
      <c r="B2035" s="130">
        <v>322</v>
      </c>
      <c r="C2035" s="131" t="s">
        <v>1751</v>
      </c>
      <c r="D2035" s="132">
        <v>0</v>
      </c>
      <c r="E2035" s="132">
        <v>0</v>
      </c>
      <c r="F2035" s="133">
        <v>1200000</v>
      </c>
      <c r="G2035" s="133">
        <v>1000000</v>
      </c>
      <c r="H2035" s="237"/>
      <c r="I2035" s="237"/>
    </row>
    <row r="2036" spans="1:9" x14ac:dyDescent="0.25">
      <c r="A2036" s="134">
        <v>1</v>
      </c>
      <c r="B2036" s="135">
        <v>1010003220301</v>
      </c>
      <c r="C2036" s="136" t="s">
        <v>1751</v>
      </c>
      <c r="D2036" s="137">
        <v>0</v>
      </c>
      <c r="E2036" s="137">
        <v>0</v>
      </c>
      <c r="F2036" s="138">
        <v>1200000</v>
      </c>
      <c r="G2036" s="138">
        <v>1000000</v>
      </c>
      <c r="H2036" s="134" t="s">
        <v>258</v>
      </c>
      <c r="I2036" s="134"/>
    </row>
    <row r="2037" spans="1:9" x14ac:dyDescent="0.25">
      <c r="A2037" s="129"/>
      <c r="B2037" s="130">
        <v>323</v>
      </c>
      <c r="C2037" s="131" t="s">
        <v>1752</v>
      </c>
      <c r="D2037" s="132">
        <v>0</v>
      </c>
      <c r="E2037" s="132">
        <v>0</v>
      </c>
      <c r="F2037" s="133">
        <v>800000</v>
      </c>
      <c r="G2037" s="133">
        <v>1100000</v>
      </c>
      <c r="H2037" s="237"/>
      <c r="I2037" s="237"/>
    </row>
    <row r="2038" spans="1:9" x14ac:dyDescent="0.25">
      <c r="A2038" s="134">
        <v>2</v>
      </c>
      <c r="B2038" s="135">
        <v>2130003230301</v>
      </c>
      <c r="C2038" s="136" t="s">
        <v>318</v>
      </c>
      <c r="D2038" s="137">
        <v>0</v>
      </c>
      <c r="E2038" s="137">
        <v>0</v>
      </c>
      <c r="F2038" s="138">
        <v>800000</v>
      </c>
      <c r="G2038" s="137">
        <v>0</v>
      </c>
      <c r="H2038" s="134" t="s">
        <v>258</v>
      </c>
      <c r="I2038" s="134"/>
    </row>
    <row r="2039" spans="1:9" x14ac:dyDescent="0.25">
      <c r="A2039" s="134">
        <v>3</v>
      </c>
      <c r="B2039" s="135">
        <v>2130003230305</v>
      </c>
      <c r="C2039" s="136" t="s">
        <v>1753</v>
      </c>
      <c r="D2039" s="137">
        <v>0</v>
      </c>
      <c r="E2039" s="137">
        <v>0</v>
      </c>
      <c r="F2039" s="137">
        <v>0</v>
      </c>
      <c r="G2039" s="138">
        <v>500000</v>
      </c>
      <c r="H2039" s="139" t="s">
        <v>583</v>
      </c>
      <c r="I2039" s="134" t="s">
        <v>265</v>
      </c>
    </row>
    <row r="2040" spans="1:9" x14ac:dyDescent="0.25">
      <c r="A2040" s="134">
        <v>4</v>
      </c>
      <c r="B2040" s="135">
        <v>2130003230306</v>
      </c>
      <c r="C2040" s="136" t="s">
        <v>1754</v>
      </c>
      <c r="D2040" s="137">
        <v>0</v>
      </c>
      <c r="E2040" s="137">
        <v>0</v>
      </c>
      <c r="F2040" s="137">
        <v>0</v>
      </c>
      <c r="G2040" s="138">
        <v>75000</v>
      </c>
      <c r="H2040" s="139" t="s">
        <v>583</v>
      </c>
      <c r="I2040" s="134" t="s">
        <v>265</v>
      </c>
    </row>
    <row r="2041" spans="1:9" x14ac:dyDescent="0.25">
      <c r="A2041" s="134">
        <v>5</v>
      </c>
      <c r="B2041" s="135">
        <v>2130003230307</v>
      </c>
      <c r="C2041" s="136" t="s">
        <v>1755</v>
      </c>
      <c r="D2041" s="137">
        <v>0</v>
      </c>
      <c r="E2041" s="137">
        <v>0</v>
      </c>
      <c r="F2041" s="137">
        <v>0</v>
      </c>
      <c r="G2041" s="138">
        <v>325000</v>
      </c>
      <c r="H2041" s="139" t="s">
        <v>583</v>
      </c>
      <c r="I2041" s="134" t="s">
        <v>265</v>
      </c>
    </row>
    <row r="2042" spans="1:9" x14ac:dyDescent="0.25">
      <c r="A2042" s="134">
        <v>6</v>
      </c>
      <c r="B2042" s="135">
        <v>2130003230308</v>
      </c>
      <c r="C2042" s="136" t="s">
        <v>1756</v>
      </c>
      <c r="D2042" s="137">
        <v>0</v>
      </c>
      <c r="E2042" s="137">
        <v>0</v>
      </c>
      <c r="F2042" s="137">
        <v>0</v>
      </c>
      <c r="G2042" s="138">
        <v>200000</v>
      </c>
      <c r="H2042" s="139" t="s">
        <v>583</v>
      </c>
      <c r="I2042" s="134" t="s">
        <v>265</v>
      </c>
    </row>
    <row r="2043" spans="1:9" x14ac:dyDescent="0.25">
      <c r="A2043" s="233" t="s">
        <v>12</v>
      </c>
      <c r="B2043" s="233"/>
      <c r="C2043" s="233"/>
      <c r="D2043" s="141">
        <v>0</v>
      </c>
      <c r="E2043" s="141">
        <v>0</v>
      </c>
      <c r="F2043" s="140">
        <v>2000000</v>
      </c>
      <c r="G2043" s="140">
        <v>2100000</v>
      </c>
      <c r="H2043" s="240"/>
      <c r="I2043" s="240"/>
    </row>
    <row r="2044" spans="1:9" x14ac:dyDescent="0.25">
      <c r="A2044" s="128"/>
      <c r="B2044" s="238" t="s">
        <v>301</v>
      </c>
      <c r="C2044" s="238"/>
      <c r="D2044" s="238"/>
      <c r="E2044" s="238"/>
      <c r="F2044" s="238"/>
      <c r="G2044" s="238"/>
      <c r="H2044" s="238"/>
      <c r="I2044" s="238"/>
    </row>
    <row r="2045" spans="1:9" x14ac:dyDescent="0.25">
      <c r="A2045" s="142"/>
      <c r="B2045" s="143">
        <v>4</v>
      </c>
      <c r="C2045" s="239" t="s">
        <v>1757</v>
      </c>
      <c r="D2045" s="239"/>
      <c r="E2045" s="239"/>
      <c r="F2045" s="239"/>
      <c r="G2045" s="144">
        <v>400000</v>
      </c>
      <c r="H2045" s="239"/>
      <c r="I2045" s="239"/>
    </row>
    <row r="2046" spans="1:9" x14ac:dyDescent="0.25">
      <c r="A2046" s="145"/>
      <c r="B2046" s="130">
        <v>494</v>
      </c>
      <c r="C2046" s="237" t="s">
        <v>349</v>
      </c>
      <c r="D2046" s="237"/>
      <c r="E2046" s="237"/>
      <c r="F2046" s="237"/>
      <c r="G2046" s="133">
        <v>400000</v>
      </c>
      <c r="H2046" s="237"/>
      <c r="I2046" s="237"/>
    </row>
    <row r="2047" spans="1:9" x14ac:dyDescent="0.25">
      <c r="A2047" s="134">
        <v>1</v>
      </c>
      <c r="B2047" s="135">
        <v>4040004940201</v>
      </c>
      <c r="C2047" s="236" t="s">
        <v>1758</v>
      </c>
      <c r="D2047" s="236"/>
      <c r="E2047" s="236"/>
      <c r="F2047" s="236"/>
      <c r="G2047" s="138">
        <v>400000</v>
      </c>
      <c r="H2047" s="139" t="s">
        <v>583</v>
      </c>
      <c r="I2047" s="134" t="s">
        <v>265</v>
      </c>
    </row>
    <row r="2048" spans="1:9" x14ac:dyDescent="0.25">
      <c r="A2048" s="233" t="s">
        <v>12</v>
      </c>
      <c r="B2048" s="233"/>
      <c r="C2048" s="233"/>
      <c r="D2048" s="233"/>
      <c r="E2048" s="233"/>
      <c r="F2048" s="233"/>
      <c r="G2048" s="140">
        <v>400000</v>
      </c>
      <c r="H2048" s="236"/>
      <c r="I2048" s="236"/>
    </row>
    <row r="2049" spans="1:9" x14ac:dyDescent="0.25">
      <c r="A2049" s="233" t="s">
        <v>302</v>
      </c>
      <c r="B2049" s="233"/>
      <c r="C2049" s="233"/>
      <c r="D2049" s="132">
        <v>0</v>
      </c>
      <c r="E2049" s="132">
        <v>0</v>
      </c>
      <c r="F2049" s="133">
        <v>2000000</v>
      </c>
      <c r="G2049" s="133">
        <v>2500000</v>
      </c>
      <c r="H2049" s="236"/>
      <c r="I2049" s="236"/>
    </row>
    <row r="2050" spans="1:9" hidden="1" x14ac:dyDescent="0.25">
      <c r="A2050" s="127">
        <v>86</v>
      </c>
      <c r="B2050" s="237" t="s">
        <v>1759</v>
      </c>
      <c r="C2050" s="237"/>
      <c r="D2050" s="237"/>
      <c r="E2050" s="237"/>
      <c r="F2050" s="237"/>
      <c r="G2050" s="237"/>
      <c r="H2050" s="237"/>
      <c r="I2050" s="237"/>
    </row>
    <row r="2051" spans="1:9" hidden="1" x14ac:dyDescent="0.25">
      <c r="A2051" s="128"/>
      <c r="B2051" s="238" t="s">
        <v>261</v>
      </c>
      <c r="C2051" s="238"/>
      <c r="D2051" s="238"/>
      <c r="E2051" s="238"/>
      <c r="F2051" s="238"/>
      <c r="G2051" s="238"/>
      <c r="H2051" s="238"/>
      <c r="I2051" s="238"/>
    </row>
    <row r="2052" spans="1:9" hidden="1" x14ac:dyDescent="0.25">
      <c r="A2052" s="129"/>
      <c r="B2052" s="130">
        <v>124</v>
      </c>
      <c r="C2052" s="131" t="s">
        <v>1760</v>
      </c>
      <c r="D2052" s="132">
        <v>0</v>
      </c>
      <c r="E2052" s="132">
        <v>0</v>
      </c>
      <c r="F2052" s="132">
        <v>0</v>
      </c>
      <c r="G2052" s="132">
        <v>0</v>
      </c>
      <c r="H2052" s="237"/>
      <c r="I2052" s="237"/>
    </row>
    <row r="2053" spans="1:9" hidden="1" x14ac:dyDescent="0.25">
      <c r="A2053" s="134">
        <v>1</v>
      </c>
      <c r="B2053" s="135">
        <v>3050001240202</v>
      </c>
      <c r="C2053" s="136" t="s">
        <v>1761</v>
      </c>
      <c r="D2053" s="137">
        <v>0</v>
      </c>
      <c r="E2053" s="137">
        <v>0</v>
      </c>
      <c r="F2053" s="137">
        <v>0</v>
      </c>
      <c r="G2053" s="137">
        <v>0</v>
      </c>
      <c r="H2053" s="134" t="s">
        <v>258</v>
      </c>
      <c r="I2053" s="134"/>
    </row>
    <row r="2054" spans="1:9" hidden="1" x14ac:dyDescent="0.25">
      <c r="A2054" s="134">
        <v>2</v>
      </c>
      <c r="B2054" s="135">
        <v>3050001240203</v>
      </c>
      <c r="C2054" s="136" t="s">
        <v>1762</v>
      </c>
      <c r="D2054" s="137">
        <v>0</v>
      </c>
      <c r="E2054" s="137">
        <v>0</v>
      </c>
      <c r="F2054" s="137">
        <v>0</v>
      </c>
      <c r="G2054" s="137">
        <v>0</v>
      </c>
      <c r="H2054" s="134" t="s">
        <v>258</v>
      </c>
      <c r="I2054" s="134"/>
    </row>
    <row r="2055" spans="1:9" hidden="1" x14ac:dyDescent="0.25">
      <c r="A2055" s="134">
        <v>3</v>
      </c>
      <c r="B2055" s="135">
        <v>3050001240204</v>
      </c>
      <c r="C2055" s="136" t="s">
        <v>1763</v>
      </c>
      <c r="D2055" s="137">
        <v>0</v>
      </c>
      <c r="E2055" s="137">
        <v>0</v>
      </c>
      <c r="F2055" s="137">
        <v>0</v>
      </c>
      <c r="G2055" s="137">
        <v>0</v>
      </c>
      <c r="H2055" s="134" t="s">
        <v>258</v>
      </c>
      <c r="I2055" s="134"/>
    </row>
    <row r="2056" spans="1:9" hidden="1" x14ac:dyDescent="0.25">
      <c r="A2056" s="134">
        <v>4</v>
      </c>
      <c r="B2056" s="135">
        <v>3050001240205</v>
      </c>
      <c r="C2056" s="136" t="s">
        <v>1764</v>
      </c>
      <c r="D2056" s="137">
        <v>0</v>
      </c>
      <c r="E2056" s="137">
        <v>0</v>
      </c>
      <c r="F2056" s="137">
        <v>0</v>
      </c>
      <c r="G2056" s="137">
        <v>0</v>
      </c>
      <c r="H2056" s="134" t="s">
        <v>258</v>
      </c>
      <c r="I2056" s="134"/>
    </row>
    <row r="2057" spans="1:9" hidden="1" x14ac:dyDescent="0.25">
      <c r="A2057" s="134">
        <v>5</v>
      </c>
      <c r="B2057" s="135">
        <v>3050001240206</v>
      </c>
      <c r="C2057" s="136" t="s">
        <v>1765</v>
      </c>
      <c r="D2057" s="137">
        <v>0</v>
      </c>
      <c r="E2057" s="137">
        <v>0</v>
      </c>
      <c r="F2057" s="137">
        <v>0</v>
      </c>
      <c r="G2057" s="137">
        <v>0</v>
      </c>
      <c r="H2057" s="134" t="s">
        <v>258</v>
      </c>
      <c r="I2057" s="134"/>
    </row>
    <row r="2058" spans="1:9" hidden="1" x14ac:dyDescent="0.25">
      <c r="A2058" s="134">
        <v>6</v>
      </c>
      <c r="B2058" s="135">
        <v>3050001240207</v>
      </c>
      <c r="C2058" s="136" t="s">
        <v>1766</v>
      </c>
      <c r="D2058" s="137">
        <v>0</v>
      </c>
      <c r="E2058" s="137">
        <v>0</v>
      </c>
      <c r="F2058" s="137">
        <v>0</v>
      </c>
      <c r="G2058" s="137">
        <v>0</v>
      </c>
      <c r="H2058" s="134" t="s">
        <v>258</v>
      </c>
      <c r="I2058" s="134"/>
    </row>
    <row r="2059" spans="1:9" hidden="1" x14ac:dyDescent="0.25">
      <c r="A2059" s="134">
        <v>7</v>
      </c>
      <c r="B2059" s="135">
        <v>3050001240208</v>
      </c>
      <c r="C2059" s="136" t="s">
        <v>1767</v>
      </c>
      <c r="D2059" s="137">
        <v>0</v>
      </c>
      <c r="E2059" s="137">
        <v>0</v>
      </c>
      <c r="F2059" s="137">
        <v>0</v>
      </c>
      <c r="G2059" s="137">
        <v>0</v>
      </c>
      <c r="H2059" s="134" t="s">
        <v>258</v>
      </c>
      <c r="I2059" s="134"/>
    </row>
    <row r="2060" spans="1:9" hidden="1" x14ac:dyDescent="0.25">
      <c r="A2060" s="134">
        <v>8</v>
      </c>
      <c r="B2060" s="135">
        <v>3050001240209</v>
      </c>
      <c r="C2060" s="136" t="s">
        <v>1768</v>
      </c>
      <c r="D2060" s="137">
        <v>0</v>
      </c>
      <c r="E2060" s="137">
        <v>0</v>
      </c>
      <c r="F2060" s="137">
        <v>0</v>
      </c>
      <c r="G2060" s="137">
        <v>0</v>
      </c>
      <c r="H2060" s="134" t="s">
        <v>258</v>
      </c>
      <c r="I2060" s="134"/>
    </row>
    <row r="2061" spans="1:9" hidden="1" x14ac:dyDescent="0.25">
      <c r="A2061" s="134">
        <v>9</v>
      </c>
      <c r="B2061" s="135">
        <v>3050001240210</v>
      </c>
      <c r="C2061" s="136" t="s">
        <v>1769</v>
      </c>
      <c r="D2061" s="137">
        <v>0</v>
      </c>
      <c r="E2061" s="137">
        <v>0</v>
      </c>
      <c r="F2061" s="137">
        <v>0</v>
      </c>
      <c r="G2061" s="137">
        <v>0</v>
      </c>
      <c r="H2061" s="134" t="s">
        <v>258</v>
      </c>
      <c r="I2061" s="134"/>
    </row>
    <row r="2062" spans="1:9" hidden="1" x14ac:dyDescent="0.25">
      <c r="A2062" s="134">
        <v>10</v>
      </c>
      <c r="B2062" s="135">
        <v>3050001240211</v>
      </c>
      <c r="C2062" s="136" t="s">
        <v>1770</v>
      </c>
      <c r="D2062" s="137">
        <v>0</v>
      </c>
      <c r="E2062" s="137">
        <v>0</v>
      </c>
      <c r="F2062" s="137">
        <v>0</v>
      </c>
      <c r="G2062" s="137">
        <v>0</v>
      </c>
      <c r="H2062" s="134" t="s">
        <v>258</v>
      </c>
      <c r="I2062" s="134"/>
    </row>
    <row r="2063" spans="1:9" hidden="1" x14ac:dyDescent="0.25">
      <c r="A2063" s="134">
        <v>11</v>
      </c>
      <c r="B2063" s="135">
        <v>3050001240212</v>
      </c>
      <c r="C2063" s="136" t="s">
        <v>1771</v>
      </c>
      <c r="D2063" s="137">
        <v>0</v>
      </c>
      <c r="E2063" s="137">
        <v>0</v>
      </c>
      <c r="F2063" s="137">
        <v>0</v>
      </c>
      <c r="G2063" s="137">
        <v>0</v>
      </c>
      <c r="H2063" s="134" t="s">
        <v>258</v>
      </c>
      <c r="I2063" s="134"/>
    </row>
    <row r="2064" spans="1:9" hidden="1" x14ac:dyDescent="0.25">
      <c r="A2064" s="134">
        <v>12</v>
      </c>
      <c r="B2064" s="135">
        <v>3050001240213</v>
      </c>
      <c r="C2064" s="136" t="s">
        <v>1772</v>
      </c>
      <c r="D2064" s="137">
        <v>0</v>
      </c>
      <c r="E2064" s="137">
        <v>0</v>
      </c>
      <c r="F2064" s="137">
        <v>0</v>
      </c>
      <c r="G2064" s="137">
        <v>0</v>
      </c>
      <c r="H2064" s="134" t="s">
        <v>258</v>
      </c>
      <c r="I2064" s="134"/>
    </row>
    <row r="2065" spans="1:9" hidden="1" x14ac:dyDescent="0.25">
      <c r="A2065" s="134">
        <v>13</v>
      </c>
      <c r="B2065" s="135">
        <v>3050001240214</v>
      </c>
      <c r="C2065" s="136" t="s">
        <v>1773</v>
      </c>
      <c r="D2065" s="137">
        <v>0</v>
      </c>
      <c r="E2065" s="137">
        <v>0</v>
      </c>
      <c r="F2065" s="137">
        <v>0</v>
      </c>
      <c r="G2065" s="137">
        <v>0</v>
      </c>
      <c r="H2065" s="134" t="s">
        <v>258</v>
      </c>
      <c r="I2065" s="134"/>
    </row>
    <row r="2066" spans="1:9" hidden="1" x14ac:dyDescent="0.25">
      <c r="A2066" s="134">
        <v>14</v>
      </c>
      <c r="B2066" s="135">
        <v>3050001240215</v>
      </c>
      <c r="C2066" s="136" t="s">
        <v>1774</v>
      </c>
      <c r="D2066" s="137">
        <v>0</v>
      </c>
      <c r="E2066" s="137">
        <v>0</v>
      </c>
      <c r="F2066" s="137">
        <v>0</v>
      </c>
      <c r="G2066" s="137">
        <v>0</v>
      </c>
      <c r="H2066" s="134" t="s">
        <v>258</v>
      </c>
      <c r="I2066" s="134"/>
    </row>
    <row r="2067" spans="1:9" ht="63" hidden="1" x14ac:dyDescent="0.25">
      <c r="A2067" s="134">
        <v>15</v>
      </c>
      <c r="B2067" s="135">
        <v>3050001240201</v>
      </c>
      <c r="C2067" s="136" t="s">
        <v>1775</v>
      </c>
      <c r="D2067" s="137">
        <v>0</v>
      </c>
      <c r="E2067" s="137">
        <v>0</v>
      </c>
      <c r="F2067" s="137">
        <v>0</v>
      </c>
      <c r="G2067" s="137">
        <v>0</v>
      </c>
      <c r="H2067" s="139" t="s">
        <v>583</v>
      </c>
      <c r="I2067" s="134" t="s">
        <v>1776</v>
      </c>
    </row>
    <row r="2068" spans="1:9" hidden="1" x14ac:dyDescent="0.25">
      <c r="A2068" s="233" t="s">
        <v>12</v>
      </c>
      <c r="B2068" s="233"/>
      <c r="C2068" s="233"/>
      <c r="D2068" s="141">
        <v>0</v>
      </c>
      <c r="E2068" s="141">
        <v>0</v>
      </c>
      <c r="F2068" s="141">
        <v>0</v>
      </c>
      <c r="G2068" s="141">
        <v>0</v>
      </c>
      <c r="H2068" s="240"/>
      <c r="I2068" s="240"/>
    </row>
    <row r="2069" spans="1:9" hidden="1" x14ac:dyDescent="0.25">
      <c r="A2069" s="128"/>
      <c r="B2069" s="238" t="s">
        <v>301</v>
      </c>
      <c r="C2069" s="238"/>
      <c r="D2069" s="238"/>
      <c r="E2069" s="238"/>
      <c r="F2069" s="238"/>
      <c r="G2069" s="238"/>
      <c r="H2069" s="238"/>
      <c r="I2069" s="238"/>
    </row>
    <row r="2070" spans="1:9" hidden="1" x14ac:dyDescent="0.25">
      <c r="A2070" s="233" t="s">
        <v>12</v>
      </c>
      <c r="B2070" s="233"/>
      <c r="C2070" s="233"/>
      <c r="D2070" s="233"/>
      <c r="E2070" s="233"/>
      <c r="F2070" s="233"/>
      <c r="G2070" s="141">
        <v>0</v>
      </c>
      <c r="H2070" s="236"/>
      <c r="I2070" s="236"/>
    </row>
    <row r="2071" spans="1:9" hidden="1" x14ac:dyDescent="0.25">
      <c r="A2071" s="233" t="s">
        <v>302</v>
      </c>
      <c r="B2071" s="233"/>
      <c r="C2071" s="233"/>
      <c r="D2071" s="132">
        <v>0</v>
      </c>
      <c r="E2071" s="132">
        <v>0</v>
      </c>
      <c r="F2071" s="132">
        <v>0</v>
      </c>
      <c r="G2071" s="132">
        <v>0</v>
      </c>
      <c r="H2071" s="236"/>
      <c r="I2071" s="236"/>
    </row>
    <row r="2072" spans="1:9" hidden="1" x14ac:dyDescent="0.25">
      <c r="A2072" s="127">
        <v>87</v>
      </c>
      <c r="B2072" s="237" t="s">
        <v>1777</v>
      </c>
      <c r="C2072" s="237"/>
      <c r="D2072" s="237"/>
      <c r="E2072" s="237"/>
      <c r="F2072" s="237"/>
      <c r="G2072" s="237"/>
      <c r="H2072" s="237"/>
      <c r="I2072" s="237"/>
    </row>
    <row r="2073" spans="1:9" hidden="1" x14ac:dyDescent="0.25">
      <c r="A2073" s="128"/>
      <c r="B2073" s="238" t="s">
        <v>261</v>
      </c>
      <c r="C2073" s="238"/>
      <c r="D2073" s="238"/>
      <c r="E2073" s="238"/>
      <c r="F2073" s="238"/>
      <c r="G2073" s="238"/>
      <c r="H2073" s="238"/>
      <c r="I2073" s="238"/>
    </row>
    <row r="2074" spans="1:9" hidden="1" x14ac:dyDescent="0.25">
      <c r="A2074" s="129"/>
      <c r="B2074" s="130">
        <v>440</v>
      </c>
      <c r="C2074" s="131" t="s">
        <v>1778</v>
      </c>
      <c r="D2074" s="132">
        <v>0</v>
      </c>
      <c r="E2074" s="132">
        <v>0</v>
      </c>
      <c r="F2074" s="132">
        <v>0</v>
      </c>
      <c r="G2074" s="132">
        <v>0</v>
      </c>
      <c r="H2074" s="237"/>
      <c r="I2074" s="237"/>
    </row>
    <row r="2075" spans="1:9" hidden="1" x14ac:dyDescent="0.25">
      <c r="A2075" s="134">
        <v>1</v>
      </c>
      <c r="B2075" s="135">
        <v>3050004400101</v>
      </c>
      <c r="C2075" s="136" t="s">
        <v>1779</v>
      </c>
      <c r="D2075" s="137">
        <v>0</v>
      </c>
      <c r="E2075" s="137">
        <v>0</v>
      </c>
      <c r="F2075" s="137">
        <v>0</v>
      </c>
      <c r="G2075" s="137">
        <v>0</v>
      </c>
      <c r="H2075" s="134" t="s">
        <v>258</v>
      </c>
      <c r="I2075" s="134"/>
    </row>
    <row r="2076" spans="1:9" hidden="1" x14ac:dyDescent="0.25">
      <c r="A2076" s="134">
        <v>2</v>
      </c>
      <c r="B2076" s="135">
        <v>3050004400102</v>
      </c>
      <c r="C2076" s="136" t="s">
        <v>1780</v>
      </c>
      <c r="D2076" s="137">
        <v>0</v>
      </c>
      <c r="E2076" s="137">
        <v>0</v>
      </c>
      <c r="F2076" s="137">
        <v>0</v>
      </c>
      <c r="G2076" s="137">
        <v>0</v>
      </c>
      <c r="H2076" s="134" t="s">
        <v>258</v>
      </c>
      <c r="I2076" s="134"/>
    </row>
    <row r="2077" spans="1:9" hidden="1" x14ac:dyDescent="0.25">
      <c r="A2077" s="134">
        <v>3</v>
      </c>
      <c r="B2077" s="135">
        <v>3050004400107</v>
      </c>
      <c r="C2077" s="136" t="s">
        <v>1781</v>
      </c>
      <c r="D2077" s="137">
        <v>0</v>
      </c>
      <c r="E2077" s="137">
        <v>0</v>
      </c>
      <c r="F2077" s="137">
        <v>0</v>
      </c>
      <c r="G2077" s="137">
        <v>0</v>
      </c>
      <c r="H2077" s="134" t="s">
        <v>258</v>
      </c>
      <c r="I2077" s="134"/>
    </row>
    <row r="2078" spans="1:9" hidden="1" x14ac:dyDescent="0.25">
      <c r="A2078" s="134">
        <v>4</v>
      </c>
      <c r="B2078" s="135">
        <v>3050004400103</v>
      </c>
      <c r="C2078" s="136" t="s">
        <v>1774</v>
      </c>
      <c r="D2078" s="137">
        <v>0</v>
      </c>
      <c r="E2078" s="137">
        <v>0</v>
      </c>
      <c r="F2078" s="137">
        <v>0</v>
      </c>
      <c r="G2078" s="137">
        <v>0</v>
      </c>
      <c r="H2078" s="134" t="s">
        <v>258</v>
      </c>
      <c r="I2078" s="134"/>
    </row>
    <row r="2079" spans="1:9" hidden="1" x14ac:dyDescent="0.25">
      <c r="A2079" s="134">
        <v>5</v>
      </c>
      <c r="B2079" s="135">
        <v>3050004400104</v>
      </c>
      <c r="C2079" s="136" t="s">
        <v>1782</v>
      </c>
      <c r="D2079" s="137">
        <v>0</v>
      </c>
      <c r="E2079" s="137">
        <v>0</v>
      </c>
      <c r="F2079" s="137">
        <v>0</v>
      </c>
      <c r="G2079" s="137">
        <v>0</v>
      </c>
      <c r="H2079" s="134" t="s">
        <v>258</v>
      </c>
      <c r="I2079" s="134"/>
    </row>
    <row r="2080" spans="1:9" hidden="1" x14ac:dyDescent="0.25">
      <c r="A2080" s="134">
        <v>6</v>
      </c>
      <c r="B2080" s="135">
        <v>3050004400105</v>
      </c>
      <c r="C2080" s="136" t="s">
        <v>1783</v>
      </c>
      <c r="D2080" s="137">
        <v>0</v>
      </c>
      <c r="E2080" s="137">
        <v>0</v>
      </c>
      <c r="F2080" s="137">
        <v>0</v>
      </c>
      <c r="G2080" s="137">
        <v>0</v>
      </c>
      <c r="H2080" s="134" t="s">
        <v>258</v>
      </c>
      <c r="I2080" s="134"/>
    </row>
    <row r="2081" spans="1:9" hidden="1" x14ac:dyDescent="0.25">
      <c r="A2081" s="134">
        <v>7</v>
      </c>
      <c r="B2081" s="135">
        <v>3050004400106</v>
      </c>
      <c r="C2081" s="136" t="s">
        <v>1781</v>
      </c>
      <c r="D2081" s="137">
        <v>0</v>
      </c>
      <c r="E2081" s="137">
        <v>0</v>
      </c>
      <c r="F2081" s="137">
        <v>0</v>
      </c>
      <c r="G2081" s="137">
        <v>0</v>
      </c>
      <c r="H2081" s="134" t="s">
        <v>258</v>
      </c>
      <c r="I2081" s="134"/>
    </row>
    <row r="2082" spans="1:9" hidden="1" x14ac:dyDescent="0.25">
      <c r="A2082" s="233" t="s">
        <v>12</v>
      </c>
      <c r="B2082" s="233"/>
      <c r="C2082" s="233"/>
      <c r="D2082" s="141">
        <v>0</v>
      </c>
      <c r="E2082" s="141">
        <v>0</v>
      </c>
      <c r="F2082" s="141">
        <v>0</v>
      </c>
      <c r="G2082" s="141">
        <v>0</v>
      </c>
      <c r="H2082" s="240"/>
      <c r="I2082" s="240"/>
    </row>
    <row r="2083" spans="1:9" hidden="1" x14ac:dyDescent="0.25">
      <c r="A2083" s="128"/>
      <c r="B2083" s="238" t="s">
        <v>301</v>
      </c>
      <c r="C2083" s="238"/>
      <c r="D2083" s="238"/>
      <c r="E2083" s="238"/>
      <c r="F2083" s="238"/>
      <c r="G2083" s="238"/>
      <c r="H2083" s="238"/>
      <c r="I2083" s="238"/>
    </row>
    <row r="2084" spans="1:9" hidden="1" x14ac:dyDescent="0.25">
      <c r="A2084" s="233" t="s">
        <v>12</v>
      </c>
      <c r="B2084" s="233"/>
      <c r="C2084" s="233"/>
      <c r="D2084" s="233"/>
      <c r="E2084" s="233"/>
      <c r="F2084" s="233"/>
      <c r="G2084" s="141">
        <v>0</v>
      </c>
      <c r="H2084" s="236"/>
      <c r="I2084" s="236"/>
    </row>
    <row r="2085" spans="1:9" hidden="1" x14ac:dyDescent="0.25">
      <c r="A2085" s="233" t="s">
        <v>302</v>
      </c>
      <c r="B2085" s="233"/>
      <c r="C2085" s="233"/>
      <c r="D2085" s="132">
        <v>0</v>
      </c>
      <c r="E2085" s="132">
        <v>0</v>
      </c>
      <c r="F2085" s="132">
        <v>0</v>
      </c>
      <c r="G2085" s="132">
        <v>0</v>
      </c>
      <c r="H2085" s="236"/>
      <c r="I2085" s="236"/>
    </row>
    <row r="2086" spans="1:9" x14ac:dyDescent="0.25">
      <c r="A2086" s="127">
        <v>88</v>
      </c>
      <c r="B2086" s="237" t="s">
        <v>1784</v>
      </c>
      <c r="C2086" s="237"/>
      <c r="D2086" s="237"/>
      <c r="E2086" s="237"/>
      <c r="F2086" s="237"/>
      <c r="G2086" s="237"/>
      <c r="H2086" s="237"/>
      <c r="I2086" s="237"/>
    </row>
    <row r="2087" spans="1:9" x14ac:dyDescent="0.25">
      <c r="A2087" s="128"/>
      <c r="B2087" s="238" t="s">
        <v>261</v>
      </c>
      <c r="C2087" s="238"/>
      <c r="D2087" s="238"/>
      <c r="E2087" s="238"/>
      <c r="F2087" s="238"/>
      <c r="G2087" s="238"/>
      <c r="H2087" s="238"/>
      <c r="I2087" s="238"/>
    </row>
    <row r="2088" spans="1:9" x14ac:dyDescent="0.25">
      <c r="A2088" s="129"/>
      <c r="B2088" s="130">
        <v>279</v>
      </c>
      <c r="C2088" s="131" t="s">
        <v>1785</v>
      </c>
      <c r="D2088" s="132">
        <v>0</v>
      </c>
      <c r="E2088" s="132">
        <v>0</v>
      </c>
      <c r="F2088" s="132">
        <v>0</v>
      </c>
      <c r="G2088" s="132">
        <v>0</v>
      </c>
      <c r="H2088" s="237"/>
      <c r="I2088" s="237"/>
    </row>
    <row r="2089" spans="1:9" x14ac:dyDescent="0.25">
      <c r="A2089" s="134">
        <v>1</v>
      </c>
      <c r="B2089" s="135">
        <v>4040002790201</v>
      </c>
      <c r="C2089" s="136" t="s">
        <v>1786</v>
      </c>
      <c r="D2089" s="137">
        <v>0</v>
      </c>
      <c r="E2089" s="137">
        <v>0</v>
      </c>
      <c r="F2089" s="137">
        <v>0</v>
      </c>
      <c r="G2089" s="137">
        <v>0</v>
      </c>
      <c r="H2089" s="134" t="s">
        <v>258</v>
      </c>
      <c r="I2089" s="134"/>
    </row>
    <row r="2090" spans="1:9" x14ac:dyDescent="0.25">
      <c r="A2090" s="129"/>
      <c r="B2090" s="130">
        <v>280</v>
      </c>
      <c r="C2090" s="131" t="s">
        <v>1787</v>
      </c>
      <c r="D2090" s="132">
        <v>0</v>
      </c>
      <c r="E2090" s="132">
        <v>0</v>
      </c>
      <c r="F2090" s="132">
        <v>0</v>
      </c>
      <c r="G2090" s="132">
        <v>0</v>
      </c>
      <c r="H2090" s="237"/>
      <c r="I2090" s="237"/>
    </row>
    <row r="2091" spans="1:9" x14ac:dyDescent="0.25">
      <c r="A2091" s="134">
        <v>2</v>
      </c>
      <c r="B2091" s="135">
        <v>4040002800201</v>
      </c>
      <c r="C2091" s="136" t="s">
        <v>1788</v>
      </c>
      <c r="D2091" s="137">
        <v>0</v>
      </c>
      <c r="E2091" s="137">
        <v>0</v>
      </c>
      <c r="F2091" s="137">
        <v>0</v>
      </c>
      <c r="G2091" s="137">
        <v>0</v>
      </c>
      <c r="H2091" s="134" t="s">
        <v>258</v>
      </c>
      <c r="I2091" s="134"/>
    </row>
    <row r="2092" spans="1:9" x14ac:dyDescent="0.25">
      <c r="A2092" s="134">
        <v>3</v>
      </c>
      <c r="B2092" s="135">
        <v>4040002800203</v>
      </c>
      <c r="C2092" s="136" t="s">
        <v>1789</v>
      </c>
      <c r="D2092" s="137">
        <v>0</v>
      </c>
      <c r="E2092" s="137">
        <v>0</v>
      </c>
      <c r="F2092" s="137">
        <v>0</v>
      </c>
      <c r="G2092" s="137">
        <v>0</v>
      </c>
      <c r="H2092" s="139" t="s">
        <v>583</v>
      </c>
      <c r="I2092" s="134" t="s">
        <v>265</v>
      </c>
    </row>
    <row r="2093" spans="1:9" x14ac:dyDescent="0.25">
      <c r="A2093" s="129"/>
      <c r="B2093" s="130">
        <v>281</v>
      </c>
      <c r="C2093" s="131" t="s">
        <v>1790</v>
      </c>
      <c r="D2093" s="132">
        <v>0</v>
      </c>
      <c r="E2093" s="132">
        <v>0</v>
      </c>
      <c r="F2093" s="133">
        <v>2000000</v>
      </c>
      <c r="G2093" s="133">
        <v>3000000</v>
      </c>
      <c r="H2093" s="237"/>
      <c r="I2093" s="237"/>
    </row>
    <row r="2094" spans="1:9" x14ac:dyDescent="0.25">
      <c r="A2094" s="134">
        <v>4</v>
      </c>
      <c r="B2094" s="135">
        <v>4040002810201</v>
      </c>
      <c r="C2094" s="136" t="s">
        <v>1791</v>
      </c>
      <c r="D2094" s="137">
        <v>0</v>
      </c>
      <c r="E2094" s="137">
        <v>0</v>
      </c>
      <c r="F2094" s="138">
        <v>2000000</v>
      </c>
      <c r="G2094" s="138">
        <v>3000000</v>
      </c>
      <c r="H2094" s="134" t="s">
        <v>258</v>
      </c>
      <c r="I2094" s="134"/>
    </row>
    <row r="2095" spans="1:9" x14ac:dyDescent="0.25">
      <c r="A2095" s="129"/>
      <c r="B2095" s="130">
        <v>282</v>
      </c>
      <c r="C2095" s="131" t="s">
        <v>1792</v>
      </c>
      <c r="D2095" s="132">
        <v>0</v>
      </c>
      <c r="E2095" s="132">
        <v>0</v>
      </c>
      <c r="F2095" s="133">
        <v>6000000</v>
      </c>
      <c r="G2095" s="133">
        <v>5500000</v>
      </c>
      <c r="H2095" s="237"/>
      <c r="I2095" s="237"/>
    </row>
    <row r="2096" spans="1:9" x14ac:dyDescent="0.25">
      <c r="A2096" s="134">
        <v>5</v>
      </c>
      <c r="B2096" s="135">
        <v>3050002820101</v>
      </c>
      <c r="C2096" s="136" t="s">
        <v>1793</v>
      </c>
      <c r="D2096" s="137">
        <v>0</v>
      </c>
      <c r="E2096" s="137">
        <v>0</v>
      </c>
      <c r="F2096" s="138">
        <v>3000000</v>
      </c>
      <c r="G2096" s="138">
        <v>4000000</v>
      </c>
      <c r="H2096" s="134" t="s">
        <v>258</v>
      </c>
      <c r="I2096" s="134"/>
    </row>
    <row r="2097" spans="1:9" x14ac:dyDescent="0.25">
      <c r="A2097" s="134">
        <v>6</v>
      </c>
      <c r="B2097" s="135">
        <v>3050002820104</v>
      </c>
      <c r="C2097" s="136" t="s">
        <v>663</v>
      </c>
      <c r="D2097" s="137">
        <v>0</v>
      </c>
      <c r="E2097" s="137">
        <v>0</v>
      </c>
      <c r="F2097" s="137">
        <v>0</v>
      </c>
      <c r="G2097" s="137">
        <v>0</v>
      </c>
      <c r="H2097" s="139" t="s">
        <v>583</v>
      </c>
      <c r="I2097" s="134" t="s">
        <v>265</v>
      </c>
    </row>
    <row r="2098" spans="1:9" x14ac:dyDescent="0.25">
      <c r="A2098" s="134">
        <v>7</v>
      </c>
      <c r="B2098" s="135">
        <v>3050002820105</v>
      </c>
      <c r="C2098" s="136" t="s">
        <v>1794</v>
      </c>
      <c r="D2098" s="137">
        <v>0</v>
      </c>
      <c r="E2098" s="137">
        <v>0</v>
      </c>
      <c r="F2098" s="138">
        <v>3000000</v>
      </c>
      <c r="G2098" s="138">
        <v>1500000</v>
      </c>
      <c r="H2098" s="139" t="s">
        <v>583</v>
      </c>
      <c r="I2098" s="134" t="s">
        <v>265</v>
      </c>
    </row>
    <row r="2099" spans="1:9" x14ac:dyDescent="0.25">
      <c r="A2099" s="129"/>
      <c r="B2099" s="130">
        <v>453</v>
      </c>
      <c r="C2099" s="131" t="s">
        <v>952</v>
      </c>
      <c r="D2099" s="132">
        <v>0</v>
      </c>
      <c r="E2099" s="132">
        <v>0</v>
      </c>
      <c r="F2099" s="133">
        <v>5000000</v>
      </c>
      <c r="G2099" s="133">
        <v>1500000</v>
      </c>
      <c r="H2099" s="237"/>
      <c r="I2099" s="237"/>
    </row>
    <row r="2100" spans="1:9" x14ac:dyDescent="0.25">
      <c r="A2100" s="134">
        <v>8</v>
      </c>
      <c r="B2100" s="135">
        <v>2040004530201</v>
      </c>
      <c r="C2100" s="136" t="s">
        <v>1795</v>
      </c>
      <c r="D2100" s="137">
        <v>0</v>
      </c>
      <c r="E2100" s="137">
        <v>0</v>
      </c>
      <c r="F2100" s="137">
        <v>0</v>
      </c>
      <c r="G2100" s="137">
        <v>0</v>
      </c>
      <c r="H2100" s="139" t="s">
        <v>583</v>
      </c>
      <c r="I2100" s="134" t="s">
        <v>265</v>
      </c>
    </row>
    <row r="2101" spans="1:9" x14ac:dyDescent="0.25">
      <c r="A2101" s="134">
        <v>9</v>
      </c>
      <c r="B2101" s="135">
        <v>2040004530202</v>
      </c>
      <c r="C2101" s="136" t="s">
        <v>1796</v>
      </c>
      <c r="D2101" s="137">
        <v>0</v>
      </c>
      <c r="E2101" s="137">
        <v>0</v>
      </c>
      <c r="F2101" s="138">
        <v>5000000</v>
      </c>
      <c r="G2101" s="138">
        <v>1500000</v>
      </c>
      <c r="H2101" s="139" t="s">
        <v>583</v>
      </c>
      <c r="I2101" s="134" t="s">
        <v>265</v>
      </c>
    </row>
    <row r="2102" spans="1:9" x14ac:dyDescent="0.25">
      <c r="A2102" s="233" t="s">
        <v>12</v>
      </c>
      <c r="B2102" s="233"/>
      <c r="C2102" s="233"/>
      <c r="D2102" s="141">
        <v>0</v>
      </c>
      <c r="E2102" s="141">
        <v>0</v>
      </c>
      <c r="F2102" s="140">
        <v>13000000</v>
      </c>
      <c r="G2102" s="140">
        <v>10000000</v>
      </c>
      <c r="H2102" s="240"/>
      <c r="I2102" s="240"/>
    </row>
    <row r="2103" spans="1:9" x14ac:dyDescent="0.25">
      <c r="A2103" s="128"/>
      <c r="B2103" s="238" t="s">
        <v>301</v>
      </c>
      <c r="C2103" s="238"/>
      <c r="D2103" s="238"/>
      <c r="E2103" s="238"/>
      <c r="F2103" s="238"/>
      <c r="G2103" s="238"/>
      <c r="H2103" s="238"/>
      <c r="I2103" s="238"/>
    </row>
    <row r="2104" spans="1:9" x14ac:dyDescent="0.25">
      <c r="A2104" s="233" t="s">
        <v>12</v>
      </c>
      <c r="B2104" s="233"/>
      <c r="C2104" s="233"/>
      <c r="D2104" s="233"/>
      <c r="E2104" s="233"/>
      <c r="F2104" s="233"/>
      <c r="G2104" s="141">
        <v>0</v>
      </c>
      <c r="H2104" s="236"/>
      <c r="I2104" s="236"/>
    </row>
    <row r="2105" spans="1:9" x14ac:dyDescent="0.25">
      <c r="A2105" s="233" t="s">
        <v>302</v>
      </c>
      <c r="B2105" s="233"/>
      <c r="C2105" s="233"/>
      <c r="D2105" s="132">
        <v>0</v>
      </c>
      <c r="E2105" s="132">
        <v>0</v>
      </c>
      <c r="F2105" s="133">
        <v>13000000</v>
      </c>
      <c r="G2105" s="133">
        <v>10000000</v>
      </c>
      <c r="H2105" s="236"/>
      <c r="I2105" s="236"/>
    </row>
    <row r="2106" spans="1:9" x14ac:dyDescent="0.25">
      <c r="A2106" s="127">
        <v>89</v>
      </c>
      <c r="B2106" s="237" t="s">
        <v>1797</v>
      </c>
      <c r="C2106" s="237"/>
      <c r="D2106" s="237"/>
      <c r="E2106" s="237"/>
      <c r="F2106" s="237"/>
      <c r="G2106" s="237"/>
      <c r="H2106" s="237"/>
      <c r="I2106" s="237"/>
    </row>
    <row r="2107" spans="1:9" x14ac:dyDescent="0.25">
      <c r="A2107" s="128"/>
      <c r="B2107" s="238" t="s">
        <v>261</v>
      </c>
      <c r="C2107" s="238"/>
      <c r="D2107" s="238"/>
      <c r="E2107" s="238"/>
      <c r="F2107" s="238"/>
      <c r="G2107" s="238"/>
      <c r="H2107" s="238"/>
      <c r="I2107" s="238"/>
    </row>
    <row r="2108" spans="1:9" x14ac:dyDescent="0.25">
      <c r="A2108" s="129"/>
      <c r="B2108" s="130">
        <v>182</v>
      </c>
      <c r="C2108" s="131" t="s">
        <v>1798</v>
      </c>
      <c r="D2108" s="133">
        <v>3756500</v>
      </c>
      <c r="E2108" s="132">
        <v>0</v>
      </c>
      <c r="F2108" s="133">
        <v>14000000</v>
      </c>
      <c r="G2108" s="133">
        <v>35000000</v>
      </c>
      <c r="H2108" s="237"/>
      <c r="I2108" s="237"/>
    </row>
    <row r="2109" spans="1:9" ht="25.2" x14ac:dyDescent="0.25">
      <c r="A2109" s="134">
        <v>1</v>
      </c>
      <c r="B2109" s="135">
        <v>4040001820101</v>
      </c>
      <c r="C2109" s="136" t="s">
        <v>1799</v>
      </c>
      <c r="D2109" s="138">
        <v>800000</v>
      </c>
      <c r="E2109" s="137">
        <v>0</v>
      </c>
      <c r="F2109" s="138">
        <v>1000000</v>
      </c>
      <c r="G2109" s="137">
        <v>0</v>
      </c>
      <c r="H2109" s="134" t="s">
        <v>258</v>
      </c>
      <c r="I2109" s="134"/>
    </row>
    <row r="2110" spans="1:9" ht="25.2" x14ac:dyDescent="0.25">
      <c r="A2110" s="134">
        <v>2</v>
      </c>
      <c r="B2110" s="135">
        <v>4040001820102</v>
      </c>
      <c r="C2110" s="136" t="s">
        <v>1800</v>
      </c>
      <c r="D2110" s="138">
        <v>221000</v>
      </c>
      <c r="E2110" s="137">
        <v>0</v>
      </c>
      <c r="F2110" s="138">
        <v>500000</v>
      </c>
      <c r="G2110" s="138">
        <v>12000000</v>
      </c>
      <c r="H2110" s="134" t="s">
        <v>258</v>
      </c>
      <c r="I2110" s="134"/>
    </row>
    <row r="2111" spans="1:9" x14ac:dyDescent="0.25">
      <c r="A2111" s="134">
        <v>3</v>
      </c>
      <c r="B2111" s="135">
        <v>4040001820105</v>
      </c>
      <c r="C2111" s="136" t="s">
        <v>1801</v>
      </c>
      <c r="D2111" s="137">
        <v>0</v>
      </c>
      <c r="E2111" s="137">
        <v>0</v>
      </c>
      <c r="F2111" s="138">
        <v>1000000</v>
      </c>
      <c r="G2111" s="138">
        <v>500000</v>
      </c>
      <c r="H2111" s="134" t="s">
        <v>258</v>
      </c>
      <c r="I2111" s="134"/>
    </row>
    <row r="2112" spans="1:9" x14ac:dyDescent="0.25">
      <c r="A2112" s="134">
        <v>4</v>
      </c>
      <c r="B2112" s="135">
        <v>4040001820103</v>
      </c>
      <c r="C2112" s="136" t="s">
        <v>1802</v>
      </c>
      <c r="D2112" s="137">
        <v>0</v>
      </c>
      <c r="E2112" s="137">
        <v>0</v>
      </c>
      <c r="F2112" s="138">
        <v>1000000</v>
      </c>
      <c r="G2112" s="138">
        <v>2000000</v>
      </c>
      <c r="H2112" s="134" t="s">
        <v>258</v>
      </c>
      <c r="I2112" s="134"/>
    </row>
    <row r="2113" spans="1:9" ht="25.2" x14ac:dyDescent="0.25">
      <c r="A2113" s="134">
        <v>5</v>
      </c>
      <c r="B2113" s="135">
        <v>4040001820104</v>
      </c>
      <c r="C2113" s="136" t="s">
        <v>1803</v>
      </c>
      <c r="D2113" s="137">
        <v>0</v>
      </c>
      <c r="E2113" s="137">
        <v>0</v>
      </c>
      <c r="F2113" s="138">
        <v>8000000</v>
      </c>
      <c r="G2113" s="138">
        <v>5000000</v>
      </c>
      <c r="H2113" s="134" t="s">
        <v>258</v>
      </c>
      <c r="I2113" s="134"/>
    </row>
    <row r="2114" spans="1:9" x14ac:dyDescent="0.25">
      <c r="A2114" s="134">
        <v>6</v>
      </c>
      <c r="B2114" s="135">
        <v>4040001820114</v>
      </c>
      <c r="C2114" s="136" t="s">
        <v>1804</v>
      </c>
      <c r="D2114" s="138">
        <v>1985500</v>
      </c>
      <c r="E2114" s="137">
        <v>0</v>
      </c>
      <c r="F2114" s="138">
        <v>1500000</v>
      </c>
      <c r="G2114" s="138">
        <v>1000000</v>
      </c>
      <c r="H2114" s="139" t="s">
        <v>583</v>
      </c>
      <c r="I2114" s="134" t="s">
        <v>551</v>
      </c>
    </row>
    <row r="2115" spans="1:9" x14ac:dyDescent="0.25">
      <c r="A2115" s="134">
        <v>7</v>
      </c>
      <c r="B2115" s="135">
        <v>4040001820115</v>
      </c>
      <c r="C2115" s="136" t="s">
        <v>1805</v>
      </c>
      <c r="D2115" s="138">
        <v>750000</v>
      </c>
      <c r="E2115" s="137">
        <v>0</v>
      </c>
      <c r="F2115" s="138">
        <v>1000000</v>
      </c>
      <c r="G2115" s="138">
        <v>1000000</v>
      </c>
      <c r="H2115" s="139" t="s">
        <v>583</v>
      </c>
      <c r="I2115" s="134" t="s">
        <v>265</v>
      </c>
    </row>
    <row r="2116" spans="1:9" ht="25.2" x14ac:dyDescent="0.25">
      <c r="A2116" s="134">
        <v>8</v>
      </c>
      <c r="B2116" s="135">
        <v>4040001820128</v>
      </c>
      <c r="C2116" s="136" t="s">
        <v>1806</v>
      </c>
      <c r="D2116" s="137">
        <v>0</v>
      </c>
      <c r="E2116" s="137">
        <v>0</v>
      </c>
      <c r="F2116" s="137">
        <v>0</v>
      </c>
      <c r="G2116" s="138">
        <v>13500000</v>
      </c>
      <c r="H2116" s="139" t="s">
        <v>583</v>
      </c>
      <c r="I2116" s="134" t="s">
        <v>265</v>
      </c>
    </row>
    <row r="2117" spans="1:9" x14ac:dyDescent="0.25">
      <c r="A2117" s="233" t="s">
        <v>12</v>
      </c>
      <c r="B2117" s="233"/>
      <c r="C2117" s="233"/>
      <c r="D2117" s="140">
        <v>3756500</v>
      </c>
      <c r="E2117" s="141">
        <v>0</v>
      </c>
      <c r="F2117" s="140">
        <v>14000000</v>
      </c>
      <c r="G2117" s="140">
        <v>35000000</v>
      </c>
      <c r="H2117" s="240"/>
      <c r="I2117" s="240"/>
    </row>
    <row r="2118" spans="1:9" x14ac:dyDescent="0.25">
      <c r="A2118" s="128"/>
      <c r="B2118" s="238" t="s">
        <v>301</v>
      </c>
      <c r="C2118" s="238"/>
      <c r="D2118" s="238"/>
      <c r="E2118" s="238"/>
      <c r="F2118" s="238"/>
      <c r="G2118" s="238"/>
      <c r="H2118" s="238"/>
      <c r="I2118" s="238"/>
    </row>
    <row r="2119" spans="1:9" x14ac:dyDescent="0.25">
      <c r="A2119" s="233" t="s">
        <v>12</v>
      </c>
      <c r="B2119" s="233"/>
      <c r="C2119" s="233"/>
      <c r="D2119" s="233"/>
      <c r="E2119" s="233"/>
      <c r="F2119" s="233"/>
      <c r="G2119" s="141">
        <v>0</v>
      </c>
      <c r="H2119" s="236"/>
      <c r="I2119" s="236"/>
    </row>
    <row r="2120" spans="1:9" x14ac:dyDescent="0.25">
      <c r="A2120" s="233" t="s">
        <v>302</v>
      </c>
      <c r="B2120" s="233"/>
      <c r="C2120" s="233"/>
      <c r="D2120" s="133">
        <v>3756500</v>
      </c>
      <c r="E2120" s="132">
        <v>0</v>
      </c>
      <c r="F2120" s="133">
        <v>14000000</v>
      </c>
      <c r="G2120" s="133">
        <v>35000000</v>
      </c>
      <c r="H2120" s="236"/>
      <c r="I2120" s="236"/>
    </row>
    <row r="2121" spans="1:9" x14ac:dyDescent="0.25">
      <c r="A2121" s="127">
        <v>90</v>
      </c>
      <c r="B2121" s="237" t="s">
        <v>1807</v>
      </c>
      <c r="C2121" s="237"/>
      <c r="D2121" s="237"/>
      <c r="E2121" s="237"/>
      <c r="F2121" s="237"/>
      <c r="G2121" s="237"/>
      <c r="H2121" s="237"/>
      <c r="I2121" s="237"/>
    </row>
    <row r="2122" spans="1:9" x14ac:dyDescent="0.25">
      <c r="A2122" s="128"/>
      <c r="B2122" s="238" t="s">
        <v>261</v>
      </c>
      <c r="C2122" s="238"/>
      <c r="D2122" s="238"/>
      <c r="E2122" s="238"/>
      <c r="F2122" s="238"/>
      <c r="G2122" s="238"/>
      <c r="H2122" s="238"/>
      <c r="I2122" s="238"/>
    </row>
    <row r="2123" spans="1:9" x14ac:dyDescent="0.25">
      <c r="A2123" s="129"/>
      <c r="B2123" s="130">
        <v>335</v>
      </c>
      <c r="C2123" s="131" t="s">
        <v>349</v>
      </c>
      <c r="D2123" s="132">
        <v>0</v>
      </c>
      <c r="E2123" s="132">
        <v>0</v>
      </c>
      <c r="F2123" s="133">
        <v>20000000</v>
      </c>
      <c r="G2123" s="133">
        <v>15000000</v>
      </c>
      <c r="H2123" s="237"/>
      <c r="I2123" s="237"/>
    </row>
    <row r="2124" spans="1:9" x14ac:dyDescent="0.25">
      <c r="A2124" s="134">
        <v>1</v>
      </c>
      <c r="B2124" s="135">
        <v>2060003350201</v>
      </c>
      <c r="C2124" s="136" t="s">
        <v>1808</v>
      </c>
      <c r="D2124" s="137">
        <v>0</v>
      </c>
      <c r="E2124" s="137">
        <v>0</v>
      </c>
      <c r="F2124" s="137">
        <v>0</v>
      </c>
      <c r="G2124" s="137">
        <v>0</v>
      </c>
      <c r="H2124" s="134" t="s">
        <v>258</v>
      </c>
      <c r="I2124" s="134"/>
    </row>
    <row r="2125" spans="1:9" ht="25.2" x14ac:dyDescent="0.25">
      <c r="A2125" s="134">
        <v>2</v>
      </c>
      <c r="B2125" s="135">
        <v>2060003350206</v>
      </c>
      <c r="C2125" s="136" t="s">
        <v>1809</v>
      </c>
      <c r="D2125" s="137">
        <v>0</v>
      </c>
      <c r="E2125" s="137">
        <v>0</v>
      </c>
      <c r="F2125" s="138">
        <v>5000000</v>
      </c>
      <c r="G2125" s="138">
        <v>3000000</v>
      </c>
      <c r="H2125" s="139" t="s">
        <v>583</v>
      </c>
      <c r="I2125" s="134" t="s">
        <v>265</v>
      </c>
    </row>
    <row r="2126" spans="1:9" x14ac:dyDescent="0.25">
      <c r="A2126" s="134">
        <v>3</v>
      </c>
      <c r="B2126" s="135">
        <v>2060003350204</v>
      </c>
      <c r="C2126" s="136" t="s">
        <v>1810</v>
      </c>
      <c r="D2126" s="137">
        <v>0</v>
      </c>
      <c r="E2126" s="137">
        <v>0</v>
      </c>
      <c r="F2126" s="138">
        <v>5000000</v>
      </c>
      <c r="G2126" s="138">
        <v>4000000</v>
      </c>
      <c r="H2126" s="139" t="s">
        <v>583</v>
      </c>
      <c r="I2126" s="134" t="s">
        <v>265</v>
      </c>
    </row>
    <row r="2127" spans="1:9" x14ac:dyDescent="0.25">
      <c r="A2127" s="134">
        <v>4</v>
      </c>
      <c r="B2127" s="135">
        <v>2060003350205</v>
      </c>
      <c r="C2127" s="136" t="s">
        <v>1811</v>
      </c>
      <c r="D2127" s="137">
        <v>0</v>
      </c>
      <c r="E2127" s="137">
        <v>0</v>
      </c>
      <c r="F2127" s="138">
        <v>1500000</v>
      </c>
      <c r="G2127" s="138">
        <v>800000</v>
      </c>
      <c r="H2127" s="139" t="s">
        <v>583</v>
      </c>
      <c r="I2127" s="134" t="s">
        <v>265</v>
      </c>
    </row>
    <row r="2128" spans="1:9" x14ac:dyDescent="0.25">
      <c r="A2128" s="134">
        <v>5</v>
      </c>
      <c r="B2128" s="135">
        <v>2060003350207</v>
      </c>
      <c r="C2128" s="136" t="s">
        <v>1812</v>
      </c>
      <c r="D2128" s="137">
        <v>0</v>
      </c>
      <c r="E2128" s="137">
        <v>0</v>
      </c>
      <c r="F2128" s="138">
        <v>1000000</v>
      </c>
      <c r="G2128" s="138">
        <v>1000000</v>
      </c>
      <c r="H2128" s="139" t="s">
        <v>583</v>
      </c>
      <c r="I2128" s="134" t="s">
        <v>265</v>
      </c>
    </row>
    <row r="2129" spans="1:9" x14ac:dyDescent="0.25">
      <c r="A2129" s="134">
        <v>6</v>
      </c>
      <c r="B2129" s="135">
        <v>2060003350208</v>
      </c>
      <c r="C2129" s="136" t="s">
        <v>1813</v>
      </c>
      <c r="D2129" s="137">
        <v>0</v>
      </c>
      <c r="E2129" s="137">
        <v>0</v>
      </c>
      <c r="F2129" s="138">
        <v>1000000</v>
      </c>
      <c r="G2129" s="138">
        <v>800000</v>
      </c>
      <c r="H2129" s="139" t="s">
        <v>583</v>
      </c>
      <c r="I2129" s="134" t="s">
        <v>265</v>
      </c>
    </row>
    <row r="2130" spans="1:9" x14ac:dyDescent="0.25">
      <c r="A2130" s="134">
        <v>7</v>
      </c>
      <c r="B2130" s="135">
        <v>2060003350209</v>
      </c>
      <c r="C2130" s="136" t="s">
        <v>1814</v>
      </c>
      <c r="D2130" s="137">
        <v>0</v>
      </c>
      <c r="E2130" s="137">
        <v>0</v>
      </c>
      <c r="F2130" s="138">
        <v>1500000</v>
      </c>
      <c r="G2130" s="138">
        <v>1000000</v>
      </c>
      <c r="H2130" s="139" t="s">
        <v>583</v>
      </c>
      <c r="I2130" s="134" t="s">
        <v>265</v>
      </c>
    </row>
    <row r="2131" spans="1:9" x14ac:dyDescent="0.25">
      <c r="A2131" s="134">
        <v>8</v>
      </c>
      <c r="B2131" s="135">
        <v>2060003350210</v>
      </c>
      <c r="C2131" s="136" t="s">
        <v>1815</v>
      </c>
      <c r="D2131" s="137">
        <v>0</v>
      </c>
      <c r="E2131" s="137">
        <v>0</v>
      </c>
      <c r="F2131" s="138">
        <v>950000</v>
      </c>
      <c r="G2131" s="138">
        <v>850000</v>
      </c>
      <c r="H2131" s="139" t="s">
        <v>583</v>
      </c>
      <c r="I2131" s="134" t="s">
        <v>265</v>
      </c>
    </row>
    <row r="2132" spans="1:9" x14ac:dyDescent="0.25">
      <c r="A2132" s="134">
        <v>9</v>
      </c>
      <c r="B2132" s="135">
        <v>2060003350211</v>
      </c>
      <c r="C2132" s="136" t="s">
        <v>1816</v>
      </c>
      <c r="D2132" s="137">
        <v>0</v>
      </c>
      <c r="E2132" s="137">
        <v>0</v>
      </c>
      <c r="F2132" s="138">
        <v>840000</v>
      </c>
      <c r="G2132" s="138">
        <v>840000</v>
      </c>
      <c r="H2132" s="139" t="s">
        <v>583</v>
      </c>
      <c r="I2132" s="134" t="s">
        <v>265</v>
      </c>
    </row>
    <row r="2133" spans="1:9" x14ac:dyDescent="0.25">
      <c r="A2133" s="134">
        <v>10</v>
      </c>
      <c r="B2133" s="135">
        <v>2060003350212</v>
      </c>
      <c r="C2133" s="136" t="s">
        <v>1817</v>
      </c>
      <c r="D2133" s="137">
        <v>0</v>
      </c>
      <c r="E2133" s="137">
        <v>0</v>
      </c>
      <c r="F2133" s="138">
        <v>500000</v>
      </c>
      <c r="G2133" s="138">
        <v>550000</v>
      </c>
      <c r="H2133" s="139" t="s">
        <v>583</v>
      </c>
      <c r="I2133" s="134" t="s">
        <v>265</v>
      </c>
    </row>
    <row r="2134" spans="1:9" x14ac:dyDescent="0.25">
      <c r="A2134" s="134">
        <v>11</v>
      </c>
      <c r="B2134" s="135">
        <v>2060003350213</v>
      </c>
      <c r="C2134" s="136" t="s">
        <v>1818</v>
      </c>
      <c r="D2134" s="137">
        <v>0</v>
      </c>
      <c r="E2134" s="137">
        <v>0</v>
      </c>
      <c r="F2134" s="138">
        <v>960000</v>
      </c>
      <c r="G2134" s="138">
        <v>760000</v>
      </c>
      <c r="H2134" s="139" t="s">
        <v>583</v>
      </c>
      <c r="I2134" s="134" t="s">
        <v>265</v>
      </c>
    </row>
    <row r="2135" spans="1:9" x14ac:dyDescent="0.25">
      <c r="A2135" s="134">
        <v>12</v>
      </c>
      <c r="B2135" s="135">
        <v>2060003350214</v>
      </c>
      <c r="C2135" s="136" t="s">
        <v>1819</v>
      </c>
      <c r="D2135" s="137">
        <v>0</v>
      </c>
      <c r="E2135" s="137">
        <v>0</v>
      </c>
      <c r="F2135" s="138">
        <v>850000</v>
      </c>
      <c r="G2135" s="138">
        <v>600000</v>
      </c>
      <c r="H2135" s="139" t="s">
        <v>583</v>
      </c>
      <c r="I2135" s="134" t="s">
        <v>265</v>
      </c>
    </row>
    <row r="2136" spans="1:9" x14ac:dyDescent="0.25">
      <c r="A2136" s="134">
        <v>13</v>
      </c>
      <c r="B2136" s="135">
        <v>2060003350215</v>
      </c>
      <c r="C2136" s="136" t="s">
        <v>1820</v>
      </c>
      <c r="D2136" s="137">
        <v>0</v>
      </c>
      <c r="E2136" s="137">
        <v>0</v>
      </c>
      <c r="F2136" s="138">
        <v>900000</v>
      </c>
      <c r="G2136" s="138">
        <v>800000</v>
      </c>
      <c r="H2136" s="139" t="s">
        <v>583</v>
      </c>
      <c r="I2136" s="134" t="s">
        <v>265</v>
      </c>
    </row>
    <row r="2137" spans="1:9" x14ac:dyDescent="0.25">
      <c r="A2137" s="233" t="s">
        <v>12</v>
      </c>
      <c r="B2137" s="233"/>
      <c r="C2137" s="233"/>
      <c r="D2137" s="141">
        <v>0</v>
      </c>
      <c r="E2137" s="141">
        <v>0</v>
      </c>
      <c r="F2137" s="140">
        <v>20000000</v>
      </c>
      <c r="G2137" s="140">
        <v>15000000</v>
      </c>
      <c r="H2137" s="240"/>
      <c r="I2137" s="240"/>
    </row>
    <row r="2138" spans="1:9" x14ac:dyDescent="0.25">
      <c r="A2138" s="128"/>
      <c r="B2138" s="238" t="s">
        <v>301</v>
      </c>
      <c r="C2138" s="238"/>
      <c r="D2138" s="238"/>
      <c r="E2138" s="238"/>
      <c r="F2138" s="238"/>
      <c r="G2138" s="238"/>
      <c r="H2138" s="238"/>
      <c r="I2138" s="238"/>
    </row>
    <row r="2139" spans="1:9" x14ac:dyDescent="0.25">
      <c r="A2139" s="233" t="s">
        <v>12</v>
      </c>
      <c r="B2139" s="233"/>
      <c r="C2139" s="233"/>
      <c r="D2139" s="233"/>
      <c r="E2139" s="233"/>
      <c r="F2139" s="233"/>
      <c r="G2139" s="141">
        <v>0</v>
      </c>
      <c r="H2139" s="236"/>
      <c r="I2139" s="236"/>
    </row>
    <row r="2140" spans="1:9" x14ac:dyDescent="0.25">
      <c r="A2140" s="233" t="s">
        <v>302</v>
      </c>
      <c r="B2140" s="233"/>
      <c r="C2140" s="233"/>
      <c r="D2140" s="132">
        <v>0</v>
      </c>
      <c r="E2140" s="132">
        <v>0</v>
      </c>
      <c r="F2140" s="133">
        <v>20000000</v>
      </c>
      <c r="G2140" s="133">
        <v>15000000</v>
      </c>
      <c r="H2140" s="236"/>
      <c r="I2140" s="236"/>
    </row>
    <row r="2141" spans="1:9" x14ac:dyDescent="0.25">
      <c r="A2141" s="127">
        <v>91</v>
      </c>
      <c r="B2141" s="237" t="s">
        <v>1821</v>
      </c>
      <c r="C2141" s="237"/>
      <c r="D2141" s="237"/>
      <c r="E2141" s="237"/>
      <c r="F2141" s="237"/>
      <c r="G2141" s="237"/>
      <c r="H2141" s="237"/>
      <c r="I2141" s="237"/>
    </row>
    <row r="2142" spans="1:9" x14ac:dyDescent="0.25">
      <c r="A2142" s="128"/>
      <c r="B2142" s="238" t="s">
        <v>261</v>
      </c>
      <c r="C2142" s="238"/>
      <c r="D2142" s="238"/>
      <c r="E2142" s="238"/>
      <c r="F2142" s="238"/>
      <c r="G2142" s="238"/>
      <c r="H2142" s="238"/>
      <c r="I2142" s="238"/>
    </row>
    <row r="2143" spans="1:9" x14ac:dyDescent="0.25">
      <c r="A2143" s="233" t="s">
        <v>12</v>
      </c>
      <c r="B2143" s="233"/>
      <c r="C2143" s="233"/>
      <c r="D2143" s="141">
        <v>0</v>
      </c>
      <c r="E2143" s="141">
        <v>0</v>
      </c>
      <c r="F2143" s="141">
        <v>0</v>
      </c>
      <c r="G2143" s="141">
        <v>0</v>
      </c>
      <c r="H2143" s="240"/>
      <c r="I2143" s="240"/>
    </row>
    <row r="2144" spans="1:9" x14ac:dyDescent="0.25">
      <c r="A2144" s="128"/>
      <c r="B2144" s="238" t="s">
        <v>301</v>
      </c>
      <c r="C2144" s="238"/>
      <c r="D2144" s="238"/>
      <c r="E2144" s="238"/>
      <c r="F2144" s="238"/>
      <c r="G2144" s="238"/>
      <c r="H2144" s="238"/>
      <c r="I2144" s="238"/>
    </row>
    <row r="2145" spans="1:9" x14ac:dyDescent="0.25">
      <c r="A2145" s="233" t="s">
        <v>12</v>
      </c>
      <c r="B2145" s="233"/>
      <c r="C2145" s="233"/>
      <c r="D2145" s="233"/>
      <c r="E2145" s="233"/>
      <c r="F2145" s="233"/>
      <c r="G2145" s="141">
        <v>0</v>
      </c>
      <c r="H2145" s="236"/>
      <c r="I2145" s="236"/>
    </row>
    <row r="2146" spans="1:9" x14ac:dyDescent="0.25">
      <c r="A2146" s="233" t="s">
        <v>302</v>
      </c>
      <c r="B2146" s="233"/>
      <c r="C2146" s="233"/>
      <c r="D2146" s="132">
        <v>0</v>
      </c>
      <c r="E2146" s="132">
        <v>0</v>
      </c>
      <c r="F2146" s="132">
        <v>0</v>
      </c>
      <c r="G2146" s="132">
        <v>0</v>
      </c>
      <c r="H2146" s="236"/>
      <c r="I2146" s="236"/>
    </row>
    <row r="2147" spans="1:9" x14ac:dyDescent="0.25">
      <c r="A2147" s="127">
        <v>92</v>
      </c>
      <c r="B2147" s="237" t="s">
        <v>1822</v>
      </c>
      <c r="C2147" s="237"/>
      <c r="D2147" s="237"/>
      <c r="E2147" s="237"/>
      <c r="F2147" s="237"/>
      <c r="G2147" s="237"/>
      <c r="H2147" s="237"/>
      <c r="I2147" s="237"/>
    </row>
    <row r="2148" spans="1:9" x14ac:dyDescent="0.25">
      <c r="A2148" s="128"/>
      <c r="B2148" s="238" t="s">
        <v>261</v>
      </c>
      <c r="C2148" s="238"/>
      <c r="D2148" s="238"/>
      <c r="E2148" s="238"/>
      <c r="F2148" s="238"/>
      <c r="G2148" s="238"/>
      <c r="H2148" s="238"/>
      <c r="I2148" s="238"/>
    </row>
    <row r="2149" spans="1:9" x14ac:dyDescent="0.25">
      <c r="A2149" s="129"/>
      <c r="B2149" s="130">
        <v>81</v>
      </c>
      <c r="C2149" s="131" t="s">
        <v>1823</v>
      </c>
      <c r="D2149" s="133">
        <v>2900000</v>
      </c>
      <c r="E2149" s="133">
        <v>5895000</v>
      </c>
      <c r="F2149" s="133">
        <v>9000000</v>
      </c>
      <c r="G2149" s="133">
        <v>5000000</v>
      </c>
      <c r="H2149" s="237"/>
      <c r="I2149" s="237"/>
    </row>
    <row r="2150" spans="1:9" x14ac:dyDescent="0.25">
      <c r="A2150" s="134">
        <v>1</v>
      </c>
      <c r="B2150" s="135">
        <v>5090000810101</v>
      </c>
      <c r="C2150" s="136" t="s">
        <v>1824</v>
      </c>
      <c r="D2150" s="138">
        <v>2200000</v>
      </c>
      <c r="E2150" s="138">
        <v>1895000</v>
      </c>
      <c r="F2150" s="138">
        <v>5000000</v>
      </c>
      <c r="G2150" s="138">
        <v>3000000</v>
      </c>
      <c r="H2150" s="139" t="s">
        <v>583</v>
      </c>
      <c r="I2150" s="134" t="s">
        <v>265</v>
      </c>
    </row>
    <row r="2151" spans="1:9" ht="25.2" x14ac:dyDescent="0.25">
      <c r="A2151" s="134">
        <v>2</v>
      </c>
      <c r="B2151" s="135">
        <v>5090000810102</v>
      </c>
      <c r="C2151" s="136" t="s">
        <v>1825</v>
      </c>
      <c r="D2151" s="138">
        <v>700000</v>
      </c>
      <c r="E2151" s="138">
        <v>4000000</v>
      </c>
      <c r="F2151" s="138">
        <v>4000000</v>
      </c>
      <c r="G2151" s="138">
        <v>2000000</v>
      </c>
      <c r="H2151" s="139" t="s">
        <v>583</v>
      </c>
      <c r="I2151" s="134" t="s">
        <v>265</v>
      </c>
    </row>
    <row r="2152" spans="1:9" x14ac:dyDescent="0.25">
      <c r="A2152" s="134">
        <v>3</v>
      </c>
      <c r="B2152" s="135">
        <v>5090000810103</v>
      </c>
      <c r="C2152" s="136" t="s">
        <v>1826</v>
      </c>
      <c r="D2152" s="137">
        <v>0</v>
      </c>
      <c r="E2152" s="137">
        <v>0</v>
      </c>
      <c r="F2152" s="137">
        <v>0</v>
      </c>
      <c r="G2152" s="137">
        <v>0</v>
      </c>
      <c r="H2152" s="139" t="s">
        <v>583</v>
      </c>
      <c r="I2152" s="134" t="s">
        <v>265</v>
      </c>
    </row>
    <row r="2153" spans="1:9" x14ac:dyDescent="0.25">
      <c r="A2153" s="129"/>
      <c r="B2153" s="130">
        <v>82</v>
      </c>
      <c r="C2153" s="131" t="s">
        <v>272</v>
      </c>
      <c r="D2153" s="133">
        <v>830000</v>
      </c>
      <c r="E2153" s="133">
        <v>1790000</v>
      </c>
      <c r="F2153" s="132">
        <v>0</v>
      </c>
      <c r="G2153" s="133">
        <v>1500000</v>
      </c>
      <c r="H2153" s="237"/>
      <c r="I2153" s="237"/>
    </row>
    <row r="2154" spans="1:9" x14ac:dyDescent="0.25">
      <c r="A2154" s="134">
        <v>4</v>
      </c>
      <c r="B2154" s="135">
        <v>5090000820101</v>
      </c>
      <c r="C2154" s="136" t="s">
        <v>1827</v>
      </c>
      <c r="D2154" s="138">
        <v>400000</v>
      </c>
      <c r="E2154" s="138">
        <v>700000</v>
      </c>
      <c r="F2154" s="137">
        <v>0</v>
      </c>
      <c r="G2154" s="137">
        <v>0</v>
      </c>
      <c r="H2154" s="139" t="s">
        <v>583</v>
      </c>
      <c r="I2154" s="134" t="s">
        <v>265</v>
      </c>
    </row>
    <row r="2155" spans="1:9" x14ac:dyDescent="0.25">
      <c r="A2155" s="134">
        <v>5</v>
      </c>
      <c r="B2155" s="135">
        <v>5090000820102</v>
      </c>
      <c r="C2155" s="136" t="s">
        <v>1828</v>
      </c>
      <c r="D2155" s="138">
        <v>430000</v>
      </c>
      <c r="E2155" s="138">
        <v>700000</v>
      </c>
      <c r="F2155" s="137">
        <v>0</v>
      </c>
      <c r="G2155" s="137">
        <v>0</v>
      </c>
      <c r="H2155" s="139" t="s">
        <v>583</v>
      </c>
      <c r="I2155" s="134" t="s">
        <v>265</v>
      </c>
    </row>
    <row r="2156" spans="1:9" ht="25.2" x14ac:dyDescent="0.25">
      <c r="A2156" s="134">
        <v>6</v>
      </c>
      <c r="B2156" s="135">
        <v>5090000820103</v>
      </c>
      <c r="C2156" s="136" t="s">
        <v>1829</v>
      </c>
      <c r="D2156" s="137">
        <v>0</v>
      </c>
      <c r="E2156" s="137">
        <v>0</v>
      </c>
      <c r="F2156" s="137">
        <v>0</v>
      </c>
      <c r="G2156" s="138">
        <v>1000000</v>
      </c>
      <c r="H2156" s="139" t="s">
        <v>583</v>
      </c>
      <c r="I2156" s="134" t="s">
        <v>265</v>
      </c>
    </row>
    <row r="2157" spans="1:9" x14ac:dyDescent="0.25">
      <c r="A2157" s="134">
        <v>7</v>
      </c>
      <c r="B2157" s="135">
        <v>5090000820104</v>
      </c>
      <c r="C2157" s="136" t="s">
        <v>1830</v>
      </c>
      <c r="D2157" s="137">
        <v>0</v>
      </c>
      <c r="E2157" s="137">
        <v>0</v>
      </c>
      <c r="F2157" s="137">
        <v>0</v>
      </c>
      <c r="G2157" s="138">
        <v>500000</v>
      </c>
      <c r="H2157" s="139" t="s">
        <v>583</v>
      </c>
      <c r="I2157" s="134" t="s">
        <v>265</v>
      </c>
    </row>
    <row r="2158" spans="1:9" x14ac:dyDescent="0.25">
      <c r="A2158" s="134">
        <v>8</v>
      </c>
      <c r="B2158" s="135">
        <v>5090000820105</v>
      </c>
      <c r="C2158" s="136" t="s">
        <v>1831</v>
      </c>
      <c r="D2158" s="137">
        <v>0</v>
      </c>
      <c r="E2158" s="137">
        <v>0</v>
      </c>
      <c r="F2158" s="137">
        <v>0</v>
      </c>
      <c r="G2158" s="137">
        <v>0</v>
      </c>
      <c r="H2158" s="139" t="s">
        <v>583</v>
      </c>
      <c r="I2158" s="134" t="s">
        <v>265</v>
      </c>
    </row>
    <row r="2159" spans="1:9" x14ac:dyDescent="0.25">
      <c r="A2159" s="134">
        <v>9</v>
      </c>
      <c r="B2159" s="135">
        <v>5090000820106</v>
      </c>
      <c r="C2159" s="136" t="s">
        <v>1832</v>
      </c>
      <c r="D2159" s="137">
        <v>0</v>
      </c>
      <c r="E2159" s="137">
        <v>0</v>
      </c>
      <c r="F2159" s="137">
        <v>0</v>
      </c>
      <c r="G2159" s="137">
        <v>0</v>
      </c>
      <c r="H2159" s="139" t="s">
        <v>583</v>
      </c>
      <c r="I2159" s="134" t="s">
        <v>265</v>
      </c>
    </row>
    <row r="2160" spans="1:9" x14ac:dyDescent="0.25">
      <c r="A2160" s="134">
        <v>10</v>
      </c>
      <c r="B2160" s="135">
        <v>5090000820107</v>
      </c>
      <c r="C2160" s="136" t="s">
        <v>1833</v>
      </c>
      <c r="D2160" s="137">
        <v>0</v>
      </c>
      <c r="E2160" s="138">
        <v>390000</v>
      </c>
      <c r="F2160" s="137">
        <v>0</v>
      </c>
      <c r="G2160" s="137">
        <v>0</v>
      </c>
      <c r="H2160" s="139" t="s">
        <v>583</v>
      </c>
      <c r="I2160" s="134" t="s">
        <v>265</v>
      </c>
    </row>
    <row r="2161" spans="1:9" x14ac:dyDescent="0.25">
      <c r="A2161" s="129"/>
      <c r="B2161" s="130">
        <v>100</v>
      </c>
      <c r="C2161" s="131" t="s">
        <v>307</v>
      </c>
      <c r="D2161" s="132">
        <v>0</v>
      </c>
      <c r="E2161" s="132">
        <v>0</v>
      </c>
      <c r="F2161" s="132">
        <v>0</v>
      </c>
      <c r="G2161" s="132">
        <v>0</v>
      </c>
      <c r="H2161" s="237"/>
      <c r="I2161" s="237"/>
    </row>
    <row r="2162" spans="1:9" x14ac:dyDescent="0.25">
      <c r="A2162" s="129"/>
      <c r="B2162" s="130">
        <v>101</v>
      </c>
      <c r="C2162" s="131" t="s">
        <v>304</v>
      </c>
      <c r="D2162" s="133">
        <v>538000</v>
      </c>
      <c r="E2162" s="132">
        <v>0</v>
      </c>
      <c r="F2162" s="132">
        <v>0</v>
      </c>
      <c r="G2162" s="133">
        <v>5000000</v>
      </c>
      <c r="H2162" s="237"/>
      <c r="I2162" s="237"/>
    </row>
    <row r="2163" spans="1:9" x14ac:dyDescent="0.25">
      <c r="A2163" s="134">
        <v>11</v>
      </c>
      <c r="B2163" s="135">
        <v>2060001010101</v>
      </c>
      <c r="C2163" s="136" t="s">
        <v>1834</v>
      </c>
      <c r="D2163" s="138">
        <v>538000</v>
      </c>
      <c r="E2163" s="137">
        <v>0</v>
      </c>
      <c r="F2163" s="137">
        <v>0</v>
      </c>
      <c r="G2163" s="138">
        <v>5000000</v>
      </c>
      <c r="H2163" s="139" t="s">
        <v>583</v>
      </c>
      <c r="I2163" s="134" t="s">
        <v>265</v>
      </c>
    </row>
    <row r="2164" spans="1:9" x14ac:dyDescent="0.25">
      <c r="A2164" s="129"/>
      <c r="B2164" s="130">
        <v>306</v>
      </c>
      <c r="C2164" s="131" t="s">
        <v>1835</v>
      </c>
      <c r="D2164" s="133">
        <v>312944.44</v>
      </c>
      <c r="E2164" s="133">
        <v>4000000</v>
      </c>
      <c r="F2164" s="133">
        <v>4000000</v>
      </c>
      <c r="G2164" s="133">
        <v>4000000</v>
      </c>
      <c r="H2164" s="237"/>
      <c r="I2164" s="237"/>
    </row>
    <row r="2165" spans="1:9" ht="25.2" x14ac:dyDescent="0.25">
      <c r="A2165" s="134">
        <v>12</v>
      </c>
      <c r="B2165" s="135">
        <v>5090003060101</v>
      </c>
      <c r="C2165" s="136" t="s">
        <v>1836</v>
      </c>
      <c r="D2165" s="138">
        <v>312944.44</v>
      </c>
      <c r="E2165" s="138">
        <v>4000000</v>
      </c>
      <c r="F2165" s="138">
        <v>4000000</v>
      </c>
      <c r="G2165" s="138">
        <v>4000000</v>
      </c>
      <c r="H2165" s="134" t="s">
        <v>258</v>
      </c>
      <c r="I2165" s="134"/>
    </row>
    <row r="2166" spans="1:9" x14ac:dyDescent="0.25">
      <c r="A2166" s="129"/>
      <c r="B2166" s="130">
        <v>307</v>
      </c>
      <c r="C2166" s="131" t="s">
        <v>1837</v>
      </c>
      <c r="D2166" s="132">
        <v>0</v>
      </c>
      <c r="E2166" s="132">
        <v>0</v>
      </c>
      <c r="F2166" s="132">
        <v>0</v>
      </c>
      <c r="G2166" s="132">
        <v>0</v>
      </c>
      <c r="H2166" s="237"/>
      <c r="I2166" s="237"/>
    </row>
    <row r="2167" spans="1:9" x14ac:dyDescent="0.25">
      <c r="A2167" s="134">
        <v>13</v>
      </c>
      <c r="B2167" s="135">
        <v>5090003070101</v>
      </c>
      <c r="C2167" s="136" t="s">
        <v>1838</v>
      </c>
      <c r="D2167" s="137">
        <v>0</v>
      </c>
      <c r="E2167" s="137">
        <v>0</v>
      </c>
      <c r="F2167" s="137">
        <v>0</v>
      </c>
      <c r="G2167" s="137">
        <v>0</v>
      </c>
      <c r="H2167" s="134" t="s">
        <v>258</v>
      </c>
      <c r="I2167" s="134"/>
    </row>
    <row r="2168" spans="1:9" x14ac:dyDescent="0.25">
      <c r="A2168" s="129"/>
      <c r="B2168" s="130">
        <v>308</v>
      </c>
      <c r="C2168" s="131" t="s">
        <v>1839</v>
      </c>
      <c r="D2168" s="133">
        <v>273391488.89999998</v>
      </c>
      <c r="E2168" s="133">
        <v>267450000</v>
      </c>
      <c r="F2168" s="133">
        <v>402500000</v>
      </c>
      <c r="G2168" s="133">
        <v>489500000</v>
      </c>
      <c r="H2168" s="237"/>
      <c r="I2168" s="237"/>
    </row>
    <row r="2169" spans="1:9" x14ac:dyDescent="0.25">
      <c r="A2169" s="134">
        <v>14</v>
      </c>
      <c r="B2169" s="135">
        <v>5090003080101</v>
      </c>
      <c r="C2169" s="136" t="s">
        <v>1840</v>
      </c>
      <c r="D2169" s="138">
        <v>1400000</v>
      </c>
      <c r="E2169" s="138">
        <v>1000000</v>
      </c>
      <c r="F2169" s="138">
        <v>1000000</v>
      </c>
      <c r="G2169" s="138">
        <v>6000000</v>
      </c>
      <c r="H2169" s="134" t="s">
        <v>258</v>
      </c>
      <c r="I2169" s="134"/>
    </row>
    <row r="2170" spans="1:9" x14ac:dyDescent="0.25">
      <c r="A2170" s="134">
        <v>15</v>
      </c>
      <c r="B2170" s="135">
        <v>5090003080102</v>
      </c>
      <c r="C2170" s="136" t="s">
        <v>1841</v>
      </c>
      <c r="D2170" s="138">
        <v>3234666.67</v>
      </c>
      <c r="E2170" s="137">
        <v>0</v>
      </c>
      <c r="F2170" s="138">
        <v>1000000</v>
      </c>
      <c r="G2170" s="137">
        <v>0</v>
      </c>
      <c r="H2170" s="134" t="s">
        <v>258</v>
      </c>
      <c r="I2170" s="134"/>
    </row>
    <row r="2171" spans="1:9" x14ac:dyDescent="0.25">
      <c r="A2171" s="134">
        <v>16</v>
      </c>
      <c r="B2171" s="135">
        <v>5090003080103</v>
      </c>
      <c r="C2171" s="136" t="s">
        <v>1842</v>
      </c>
      <c r="D2171" s="138">
        <v>2223222.23</v>
      </c>
      <c r="E2171" s="138">
        <v>5000000</v>
      </c>
      <c r="F2171" s="138">
        <v>5000000</v>
      </c>
      <c r="G2171" s="138">
        <v>3000000</v>
      </c>
      <c r="H2171" s="134" t="s">
        <v>258</v>
      </c>
      <c r="I2171" s="134"/>
    </row>
    <row r="2172" spans="1:9" x14ac:dyDescent="0.25">
      <c r="A2172" s="134">
        <v>17</v>
      </c>
      <c r="B2172" s="135">
        <v>5090003080104</v>
      </c>
      <c r="C2172" s="136" t="s">
        <v>1843</v>
      </c>
      <c r="D2172" s="138">
        <v>901600</v>
      </c>
      <c r="E2172" s="138">
        <v>3793000</v>
      </c>
      <c r="F2172" s="138">
        <v>5000000</v>
      </c>
      <c r="G2172" s="138">
        <v>4000000</v>
      </c>
      <c r="H2172" s="134" t="s">
        <v>258</v>
      </c>
      <c r="I2172" s="134"/>
    </row>
    <row r="2173" spans="1:9" x14ac:dyDescent="0.25">
      <c r="A2173" s="134">
        <v>18</v>
      </c>
      <c r="B2173" s="135">
        <v>5090003080105</v>
      </c>
      <c r="C2173" s="136" t="s">
        <v>1844</v>
      </c>
      <c r="D2173" s="137">
        <v>0</v>
      </c>
      <c r="E2173" s="137">
        <v>0</v>
      </c>
      <c r="F2173" s="137">
        <v>0</v>
      </c>
      <c r="G2173" s="137">
        <v>0</v>
      </c>
      <c r="H2173" s="134" t="s">
        <v>258</v>
      </c>
      <c r="I2173" s="134"/>
    </row>
    <row r="2174" spans="1:9" x14ac:dyDescent="0.25">
      <c r="A2174" s="134">
        <v>19</v>
      </c>
      <c r="B2174" s="135">
        <v>5090003080106</v>
      </c>
      <c r="C2174" s="136" t="s">
        <v>1845</v>
      </c>
      <c r="D2174" s="137">
        <v>0</v>
      </c>
      <c r="E2174" s="138">
        <v>972000</v>
      </c>
      <c r="F2174" s="138">
        <v>2000000</v>
      </c>
      <c r="G2174" s="138">
        <v>2000000</v>
      </c>
      <c r="H2174" s="134" t="s">
        <v>258</v>
      </c>
      <c r="I2174" s="134"/>
    </row>
    <row r="2175" spans="1:9" x14ac:dyDescent="0.25">
      <c r="A2175" s="134">
        <v>20</v>
      </c>
      <c r="B2175" s="135">
        <v>5090003080107</v>
      </c>
      <c r="C2175" s="136" t="s">
        <v>1846</v>
      </c>
      <c r="D2175" s="137">
        <v>0</v>
      </c>
      <c r="E2175" s="138">
        <v>1500000</v>
      </c>
      <c r="F2175" s="138">
        <v>1500000</v>
      </c>
      <c r="G2175" s="138">
        <v>2500000</v>
      </c>
      <c r="H2175" s="134" t="s">
        <v>258</v>
      </c>
      <c r="I2175" s="134"/>
    </row>
    <row r="2176" spans="1:9" x14ac:dyDescent="0.25">
      <c r="A2176" s="134">
        <v>21</v>
      </c>
      <c r="B2176" s="135">
        <v>5090003080108</v>
      </c>
      <c r="C2176" s="136" t="s">
        <v>1847</v>
      </c>
      <c r="D2176" s="138">
        <v>800000</v>
      </c>
      <c r="E2176" s="138">
        <v>1857000</v>
      </c>
      <c r="F2176" s="138">
        <v>7000000</v>
      </c>
      <c r="G2176" s="138">
        <v>4000000</v>
      </c>
      <c r="H2176" s="134" t="s">
        <v>258</v>
      </c>
      <c r="I2176" s="134"/>
    </row>
    <row r="2177" spans="1:9" x14ac:dyDescent="0.25">
      <c r="A2177" s="134">
        <v>22</v>
      </c>
      <c r="B2177" s="135">
        <v>5090003080109</v>
      </c>
      <c r="C2177" s="136" t="s">
        <v>1848</v>
      </c>
      <c r="D2177" s="137">
        <v>0</v>
      </c>
      <c r="E2177" s="137">
        <v>0</v>
      </c>
      <c r="F2177" s="137">
        <v>0</v>
      </c>
      <c r="G2177" s="137">
        <v>0</v>
      </c>
      <c r="H2177" s="134" t="s">
        <v>258</v>
      </c>
      <c r="I2177" s="134"/>
    </row>
    <row r="2178" spans="1:9" x14ac:dyDescent="0.25">
      <c r="A2178" s="134">
        <v>23</v>
      </c>
      <c r="B2178" s="135">
        <v>5090003080127</v>
      </c>
      <c r="C2178" s="136" t="s">
        <v>1849</v>
      </c>
      <c r="D2178" s="138">
        <v>264832000</v>
      </c>
      <c r="E2178" s="138">
        <v>253328000</v>
      </c>
      <c r="F2178" s="138">
        <v>380000000</v>
      </c>
      <c r="G2178" s="138">
        <v>468000000</v>
      </c>
      <c r="H2178" s="139" t="s">
        <v>583</v>
      </c>
      <c r="I2178" s="134" t="s">
        <v>265</v>
      </c>
    </row>
    <row r="2179" spans="1:9" x14ac:dyDescent="0.25">
      <c r="A2179" s="233" t="s">
        <v>12</v>
      </c>
      <c r="B2179" s="233"/>
      <c r="C2179" s="233"/>
      <c r="D2179" s="140">
        <v>277972433.33999997</v>
      </c>
      <c r="E2179" s="140">
        <v>279135000</v>
      </c>
      <c r="F2179" s="140">
        <v>415500000</v>
      </c>
      <c r="G2179" s="140">
        <v>505000000</v>
      </c>
      <c r="H2179" s="240"/>
      <c r="I2179" s="240"/>
    </row>
    <row r="2180" spans="1:9" x14ac:dyDescent="0.25">
      <c r="A2180" s="128"/>
      <c r="B2180" s="238" t="s">
        <v>301</v>
      </c>
      <c r="C2180" s="238"/>
      <c r="D2180" s="238"/>
      <c r="E2180" s="238"/>
      <c r="F2180" s="238"/>
      <c r="G2180" s="238"/>
      <c r="H2180" s="238"/>
      <c r="I2180" s="238"/>
    </row>
    <row r="2181" spans="1:9" x14ac:dyDescent="0.25">
      <c r="A2181" s="233" t="s">
        <v>12</v>
      </c>
      <c r="B2181" s="233"/>
      <c r="C2181" s="233"/>
      <c r="D2181" s="233"/>
      <c r="E2181" s="233"/>
      <c r="F2181" s="233"/>
      <c r="G2181" s="141">
        <v>0</v>
      </c>
      <c r="H2181" s="236"/>
      <c r="I2181" s="236"/>
    </row>
    <row r="2182" spans="1:9" x14ac:dyDescent="0.25">
      <c r="A2182" s="233" t="s">
        <v>302</v>
      </c>
      <c r="B2182" s="233"/>
      <c r="C2182" s="233"/>
      <c r="D2182" s="133">
        <v>277972433.33999997</v>
      </c>
      <c r="E2182" s="133">
        <v>279135000</v>
      </c>
      <c r="F2182" s="133">
        <v>415500000</v>
      </c>
      <c r="G2182" s="133">
        <v>505000000</v>
      </c>
      <c r="H2182" s="236"/>
      <c r="I2182" s="236"/>
    </row>
    <row r="2183" spans="1:9" x14ac:dyDescent="0.25">
      <c r="A2183" s="127">
        <v>93</v>
      </c>
      <c r="B2183" s="237" t="s">
        <v>1850</v>
      </c>
      <c r="C2183" s="237"/>
      <c r="D2183" s="237"/>
      <c r="E2183" s="237"/>
      <c r="F2183" s="237"/>
      <c r="G2183" s="237"/>
      <c r="H2183" s="237"/>
      <c r="I2183" s="237"/>
    </row>
    <row r="2184" spans="1:9" x14ac:dyDescent="0.25">
      <c r="A2184" s="128"/>
      <c r="B2184" s="238" t="s">
        <v>261</v>
      </c>
      <c r="C2184" s="238"/>
      <c r="D2184" s="238"/>
      <c r="E2184" s="238"/>
      <c r="F2184" s="238"/>
      <c r="G2184" s="238"/>
      <c r="H2184" s="238"/>
      <c r="I2184" s="238"/>
    </row>
    <row r="2185" spans="1:9" x14ac:dyDescent="0.25">
      <c r="A2185" s="129"/>
      <c r="B2185" s="130">
        <v>361</v>
      </c>
      <c r="C2185" s="131" t="s">
        <v>272</v>
      </c>
      <c r="D2185" s="132">
        <v>0</v>
      </c>
      <c r="E2185" s="132">
        <v>0</v>
      </c>
      <c r="F2185" s="133">
        <v>2000000</v>
      </c>
      <c r="G2185" s="133">
        <v>4000000</v>
      </c>
      <c r="H2185" s="237"/>
      <c r="I2185" s="237"/>
    </row>
    <row r="2186" spans="1:9" x14ac:dyDescent="0.25">
      <c r="A2186" s="134">
        <v>1</v>
      </c>
      <c r="B2186" s="135">
        <v>2110003610301</v>
      </c>
      <c r="C2186" s="136" t="s">
        <v>1851</v>
      </c>
      <c r="D2186" s="137">
        <v>0</v>
      </c>
      <c r="E2186" s="137">
        <v>0</v>
      </c>
      <c r="F2186" s="138">
        <v>2000000</v>
      </c>
      <c r="G2186" s="138">
        <v>2000000</v>
      </c>
      <c r="H2186" s="134" t="s">
        <v>258</v>
      </c>
      <c r="I2186" s="134"/>
    </row>
    <row r="2187" spans="1:9" x14ac:dyDescent="0.25">
      <c r="A2187" s="134">
        <v>2</v>
      </c>
      <c r="B2187" s="135">
        <v>2110003610302</v>
      </c>
      <c r="C2187" s="136" t="s">
        <v>1852</v>
      </c>
      <c r="D2187" s="137">
        <v>0</v>
      </c>
      <c r="E2187" s="137">
        <v>0</v>
      </c>
      <c r="F2187" s="137">
        <v>0</v>
      </c>
      <c r="G2187" s="138">
        <v>2000000</v>
      </c>
      <c r="H2187" s="134" t="s">
        <v>258</v>
      </c>
      <c r="I2187" s="134"/>
    </row>
    <row r="2188" spans="1:9" x14ac:dyDescent="0.25">
      <c r="A2188" s="129"/>
      <c r="B2188" s="130">
        <v>362</v>
      </c>
      <c r="C2188" s="131" t="s">
        <v>1853</v>
      </c>
      <c r="D2188" s="133">
        <v>1542000</v>
      </c>
      <c r="E2188" s="132">
        <v>0</v>
      </c>
      <c r="F2188" s="133">
        <v>1000000</v>
      </c>
      <c r="G2188" s="133">
        <v>1000000</v>
      </c>
      <c r="H2188" s="237"/>
      <c r="I2188" s="237"/>
    </row>
    <row r="2189" spans="1:9" x14ac:dyDescent="0.25">
      <c r="A2189" s="134">
        <v>3</v>
      </c>
      <c r="B2189" s="135">
        <v>2080003620201</v>
      </c>
      <c r="C2189" s="136" t="s">
        <v>1854</v>
      </c>
      <c r="D2189" s="138">
        <v>92000</v>
      </c>
      <c r="E2189" s="137">
        <v>0</v>
      </c>
      <c r="F2189" s="137">
        <v>0</v>
      </c>
      <c r="G2189" s="137">
        <v>0</v>
      </c>
      <c r="H2189" s="134" t="s">
        <v>258</v>
      </c>
      <c r="I2189" s="134"/>
    </row>
    <row r="2190" spans="1:9" x14ac:dyDescent="0.25">
      <c r="A2190" s="134">
        <v>4</v>
      </c>
      <c r="B2190" s="135">
        <v>2080003620202</v>
      </c>
      <c r="C2190" s="136" t="s">
        <v>1855</v>
      </c>
      <c r="D2190" s="138">
        <v>1450000</v>
      </c>
      <c r="E2190" s="137">
        <v>0</v>
      </c>
      <c r="F2190" s="138">
        <v>1000000</v>
      </c>
      <c r="G2190" s="138">
        <v>1000000</v>
      </c>
      <c r="H2190" s="134" t="s">
        <v>258</v>
      </c>
      <c r="I2190" s="134"/>
    </row>
    <row r="2191" spans="1:9" x14ac:dyDescent="0.25">
      <c r="A2191" s="129"/>
      <c r="B2191" s="130">
        <v>363</v>
      </c>
      <c r="C2191" s="131" t="s">
        <v>290</v>
      </c>
      <c r="D2191" s="132">
        <v>0</v>
      </c>
      <c r="E2191" s="132">
        <v>0</v>
      </c>
      <c r="F2191" s="132">
        <v>0</v>
      </c>
      <c r="G2191" s="132">
        <v>0</v>
      </c>
      <c r="H2191" s="237"/>
      <c r="I2191" s="237"/>
    </row>
    <row r="2192" spans="1:9" x14ac:dyDescent="0.25">
      <c r="A2192" s="129"/>
      <c r="B2192" s="130">
        <v>364</v>
      </c>
      <c r="C2192" s="131" t="s">
        <v>1856</v>
      </c>
      <c r="D2192" s="132">
        <v>0</v>
      </c>
      <c r="E2192" s="132">
        <v>0</v>
      </c>
      <c r="F2192" s="133">
        <v>1000000</v>
      </c>
      <c r="G2192" s="133">
        <v>423000000</v>
      </c>
      <c r="H2192" s="237"/>
      <c r="I2192" s="237"/>
    </row>
    <row r="2193" spans="1:9" x14ac:dyDescent="0.25">
      <c r="A2193" s="134">
        <v>5</v>
      </c>
      <c r="B2193" s="135">
        <v>2080003640201</v>
      </c>
      <c r="C2193" s="136" t="s">
        <v>1857</v>
      </c>
      <c r="D2193" s="137">
        <v>0</v>
      </c>
      <c r="E2193" s="137">
        <v>0</v>
      </c>
      <c r="F2193" s="138">
        <v>1000000</v>
      </c>
      <c r="G2193" s="138">
        <v>423000000</v>
      </c>
      <c r="H2193" s="134" t="s">
        <v>258</v>
      </c>
      <c r="I2193" s="134"/>
    </row>
    <row r="2194" spans="1:9" x14ac:dyDescent="0.25">
      <c r="A2194" s="129"/>
      <c r="B2194" s="130">
        <v>365</v>
      </c>
      <c r="C2194" s="131" t="s">
        <v>1858</v>
      </c>
      <c r="D2194" s="132">
        <v>0</v>
      </c>
      <c r="E2194" s="133">
        <v>890000</v>
      </c>
      <c r="F2194" s="133">
        <v>3000000</v>
      </c>
      <c r="G2194" s="132">
        <v>0</v>
      </c>
      <c r="H2194" s="237"/>
      <c r="I2194" s="237"/>
    </row>
    <row r="2195" spans="1:9" x14ac:dyDescent="0.25">
      <c r="A2195" s="134">
        <v>6</v>
      </c>
      <c r="B2195" s="135">
        <v>2080003650201</v>
      </c>
      <c r="C2195" s="136" t="s">
        <v>1859</v>
      </c>
      <c r="D2195" s="137">
        <v>0</v>
      </c>
      <c r="E2195" s="137">
        <v>0</v>
      </c>
      <c r="F2195" s="138">
        <v>1000000</v>
      </c>
      <c r="G2195" s="137">
        <v>0</v>
      </c>
      <c r="H2195" s="134" t="s">
        <v>258</v>
      </c>
      <c r="I2195" s="134"/>
    </row>
    <row r="2196" spans="1:9" x14ac:dyDescent="0.25">
      <c r="A2196" s="134">
        <v>7</v>
      </c>
      <c r="B2196" s="135">
        <v>2080003650202</v>
      </c>
      <c r="C2196" s="136" t="s">
        <v>1860</v>
      </c>
      <c r="D2196" s="137">
        <v>0</v>
      </c>
      <c r="E2196" s="138">
        <v>890000</v>
      </c>
      <c r="F2196" s="138">
        <v>2000000</v>
      </c>
      <c r="G2196" s="137">
        <v>0</v>
      </c>
      <c r="H2196" s="134" t="s">
        <v>258</v>
      </c>
      <c r="I2196" s="134"/>
    </row>
    <row r="2197" spans="1:9" x14ac:dyDescent="0.25">
      <c r="A2197" s="129"/>
      <c r="B2197" s="130">
        <v>366</v>
      </c>
      <c r="C2197" s="131" t="s">
        <v>1861</v>
      </c>
      <c r="D2197" s="133">
        <v>1749500</v>
      </c>
      <c r="E2197" s="132">
        <v>0</v>
      </c>
      <c r="F2197" s="132">
        <v>0</v>
      </c>
      <c r="G2197" s="133">
        <v>2000000</v>
      </c>
      <c r="H2197" s="237"/>
      <c r="I2197" s="237"/>
    </row>
    <row r="2198" spans="1:9" x14ac:dyDescent="0.25">
      <c r="A2198" s="134">
        <v>8</v>
      </c>
      <c r="B2198" s="135">
        <v>2130003660401</v>
      </c>
      <c r="C2198" s="136" t="s">
        <v>1862</v>
      </c>
      <c r="D2198" s="138">
        <v>1749500</v>
      </c>
      <c r="E2198" s="137">
        <v>0</v>
      </c>
      <c r="F2198" s="137">
        <v>0</v>
      </c>
      <c r="G2198" s="138">
        <v>2000000</v>
      </c>
      <c r="H2198" s="134" t="s">
        <v>258</v>
      </c>
      <c r="I2198" s="134"/>
    </row>
    <row r="2199" spans="1:9" x14ac:dyDescent="0.25">
      <c r="A2199" s="233" t="s">
        <v>12</v>
      </c>
      <c r="B2199" s="233"/>
      <c r="C2199" s="233"/>
      <c r="D2199" s="140">
        <v>3291500</v>
      </c>
      <c r="E2199" s="140">
        <v>890000</v>
      </c>
      <c r="F2199" s="140">
        <v>7000000</v>
      </c>
      <c r="G2199" s="140">
        <v>430000000</v>
      </c>
      <c r="H2199" s="240"/>
      <c r="I2199" s="240"/>
    </row>
    <row r="2200" spans="1:9" x14ac:dyDescent="0.25">
      <c r="A2200" s="128"/>
      <c r="B2200" s="238" t="s">
        <v>301</v>
      </c>
      <c r="C2200" s="238"/>
      <c r="D2200" s="238"/>
      <c r="E2200" s="238"/>
      <c r="F2200" s="238"/>
      <c r="G2200" s="238"/>
      <c r="H2200" s="238"/>
      <c r="I2200" s="238"/>
    </row>
    <row r="2201" spans="1:9" x14ac:dyDescent="0.25">
      <c r="A2201" s="233" t="s">
        <v>12</v>
      </c>
      <c r="B2201" s="233"/>
      <c r="C2201" s="233"/>
      <c r="D2201" s="233"/>
      <c r="E2201" s="233"/>
      <c r="F2201" s="233"/>
      <c r="G2201" s="141">
        <v>0</v>
      </c>
      <c r="H2201" s="236"/>
      <c r="I2201" s="236"/>
    </row>
    <row r="2202" spans="1:9" x14ac:dyDescent="0.25">
      <c r="A2202" s="233" t="s">
        <v>302</v>
      </c>
      <c r="B2202" s="233"/>
      <c r="C2202" s="233"/>
      <c r="D2202" s="133">
        <v>3291500</v>
      </c>
      <c r="E2202" s="133">
        <v>890000</v>
      </c>
      <c r="F2202" s="133">
        <v>7000000</v>
      </c>
      <c r="G2202" s="133">
        <v>430000000</v>
      </c>
      <c r="H2202" s="236"/>
      <c r="I2202" s="236"/>
    </row>
    <row r="2203" spans="1:9" x14ac:dyDescent="0.25">
      <c r="A2203" s="127">
        <v>94</v>
      </c>
      <c r="B2203" s="237" t="s">
        <v>1863</v>
      </c>
      <c r="C2203" s="237"/>
      <c r="D2203" s="237"/>
      <c r="E2203" s="237"/>
      <c r="F2203" s="237"/>
      <c r="G2203" s="237"/>
      <c r="H2203" s="237"/>
      <c r="I2203" s="237"/>
    </row>
    <row r="2204" spans="1:9" x14ac:dyDescent="0.25">
      <c r="A2204" s="128"/>
      <c r="B2204" s="238" t="s">
        <v>261</v>
      </c>
      <c r="C2204" s="238"/>
      <c r="D2204" s="238"/>
      <c r="E2204" s="238"/>
      <c r="F2204" s="238"/>
      <c r="G2204" s="238"/>
      <c r="H2204" s="238"/>
      <c r="I2204" s="238"/>
    </row>
    <row r="2205" spans="1:9" x14ac:dyDescent="0.25">
      <c r="A2205" s="129"/>
      <c r="B2205" s="130">
        <v>381</v>
      </c>
      <c r="C2205" s="131" t="s">
        <v>713</v>
      </c>
      <c r="D2205" s="132">
        <v>0</v>
      </c>
      <c r="E2205" s="132">
        <v>0</v>
      </c>
      <c r="F2205" s="132">
        <v>0</v>
      </c>
      <c r="G2205" s="132">
        <v>0</v>
      </c>
      <c r="H2205" s="237"/>
      <c r="I2205" s="237"/>
    </row>
    <row r="2206" spans="1:9" ht="25.2" x14ac:dyDescent="0.25">
      <c r="A2206" s="134">
        <v>1</v>
      </c>
      <c r="B2206" s="135">
        <v>2060003810101</v>
      </c>
      <c r="C2206" s="136" t="s">
        <v>1864</v>
      </c>
      <c r="D2206" s="137">
        <v>0</v>
      </c>
      <c r="E2206" s="137">
        <v>0</v>
      </c>
      <c r="F2206" s="137">
        <v>0</v>
      </c>
      <c r="G2206" s="137">
        <v>0</v>
      </c>
      <c r="H2206" s="134" t="s">
        <v>258</v>
      </c>
      <c r="I2206" s="134"/>
    </row>
    <row r="2207" spans="1:9" ht="25.2" x14ac:dyDescent="0.25">
      <c r="A2207" s="134">
        <v>2</v>
      </c>
      <c r="B2207" s="135">
        <v>2060003810103</v>
      </c>
      <c r="C2207" s="136" t="s">
        <v>1865</v>
      </c>
      <c r="D2207" s="137">
        <v>0</v>
      </c>
      <c r="E2207" s="137">
        <v>0</v>
      </c>
      <c r="F2207" s="137">
        <v>0</v>
      </c>
      <c r="G2207" s="137">
        <v>0</v>
      </c>
      <c r="H2207" s="139" t="s">
        <v>2457</v>
      </c>
      <c r="I2207" s="134" t="s">
        <v>265</v>
      </c>
    </row>
    <row r="2208" spans="1:9" x14ac:dyDescent="0.25">
      <c r="A2208" s="129"/>
      <c r="B2208" s="130">
        <v>382</v>
      </c>
      <c r="C2208" s="131" t="s">
        <v>272</v>
      </c>
      <c r="D2208" s="132">
        <v>0</v>
      </c>
      <c r="E2208" s="132">
        <v>0</v>
      </c>
      <c r="F2208" s="133">
        <v>5000000</v>
      </c>
      <c r="G2208" s="133">
        <v>3000000</v>
      </c>
      <c r="H2208" s="237"/>
      <c r="I2208" s="237"/>
    </row>
    <row r="2209" spans="1:9" x14ac:dyDescent="0.25">
      <c r="A2209" s="134">
        <v>3</v>
      </c>
      <c r="B2209" s="135">
        <v>2110003820301</v>
      </c>
      <c r="C2209" s="136" t="s">
        <v>1866</v>
      </c>
      <c r="D2209" s="137">
        <v>0</v>
      </c>
      <c r="E2209" s="137">
        <v>0</v>
      </c>
      <c r="F2209" s="138">
        <v>2000000</v>
      </c>
      <c r="G2209" s="138">
        <v>3000000</v>
      </c>
      <c r="H2209" s="134" t="s">
        <v>258</v>
      </c>
      <c r="I2209" s="134"/>
    </row>
    <row r="2210" spans="1:9" x14ac:dyDescent="0.25">
      <c r="A2210" s="134">
        <v>4</v>
      </c>
      <c r="B2210" s="135">
        <v>2110003820302</v>
      </c>
      <c r="C2210" s="136" t="s">
        <v>1867</v>
      </c>
      <c r="D2210" s="137">
        <v>0</v>
      </c>
      <c r="E2210" s="137">
        <v>0</v>
      </c>
      <c r="F2210" s="138">
        <v>3000000</v>
      </c>
      <c r="G2210" s="137">
        <v>0</v>
      </c>
      <c r="H2210" s="134" t="s">
        <v>258</v>
      </c>
      <c r="I2210" s="134"/>
    </row>
    <row r="2211" spans="1:9" ht="25.2" x14ac:dyDescent="0.25">
      <c r="A2211" s="134">
        <v>5</v>
      </c>
      <c r="B2211" s="135">
        <v>2110003820307</v>
      </c>
      <c r="C2211" s="136" t="s">
        <v>1868</v>
      </c>
      <c r="D2211" s="137">
        <v>0</v>
      </c>
      <c r="E2211" s="137">
        <v>0</v>
      </c>
      <c r="F2211" s="137">
        <v>0</v>
      </c>
      <c r="G2211" s="137">
        <v>0</v>
      </c>
      <c r="H2211" s="139" t="s">
        <v>583</v>
      </c>
      <c r="I2211" s="134" t="s">
        <v>540</v>
      </c>
    </row>
    <row r="2212" spans="1:9" x14ac:dyDescent="0.25">
      <c r="A2212" s="129"/>
      <c r="B2212" s="130">
        <v>383</v>
      </c>
      <c r="C2212" s="131" t="s">
        <v>1869</v>
      </c>
      <c r="D2212" s="132">
        <v>0</v>
      </c>
      <c r="E2212" s="133">
        <v>1468857.14</v>
      </c>
      <c r="F2212" s="133">
        <v>5000000</v>
      </c>
      <c r="G2212" s="133">
        <v>3000000</v>
      </c>
      <c r="H2212" s="237"/>
      <c r="I2212" s="237"/>
    </row>
    <row r="2213" spans="1:9" x14ac:dyDescent="0.25">
      <c r="A2213" s="134">
        <v>6</v>
      </c>
      <c r="B2213" s="135">
        <v>2130003830401</v>
      </c>
      <c r="C2213" s="136" t="s">
        <v>1870</v>
      </c>
      <c r="D2213" s="137">
        <v>0</v>
      </c>
      <c r="E2213" s="138">
        <v>1468857.14</v>
      </c>
      <c r="F2213" s="138">
        <v>5000000</v>
      </c>
      <c r="G2213" s="138">
        <v>3000000</v>
      </c>
      <c r="H2213" s="134" t="s">
        <v>258</v>
      </c>
      <c r="I2213" s="134"/>
    </row>
    <row r="2214" spans="1:9" x14ac:dyDescent="0.25">
      <c r="A2214" s="129"/>
      <c r="B2214" s="130">
        <v>422</v>
      </c>
      <c r="C2214" s="131" t="s">
        <v>1871</v>
      </c>
      <c r="D2214" s="132">
        <v>0</v>
      </c>
      <c r="E2214" s="132">
        <v>0</v>
      </c>
      <c r="F2214" s="132">
        <v>0</v>
      </c>
      <c r="G2214" s="132">
        <v>0</v>
      </c>
      <c r="H2214" s="237"/>
      <c r="I2214" s="237"/>
    </row>
    <row r="2215" spans="1:9" x14ac:dyDescent="0.25">
      <c r="A2215" s="134">
        <v>7</v>
      </c>
      <c r="B2215" s="135">
        <v>2060004220101</v>
      </c>
      <c r="C2215" s="136" t="s">
        <v>1872</v>
      </c>
      <c r="D2215" s="137">
        <v>0</v>
      </c>
      <c r="E2215" s="137">
        <v>0</v>
      </c>
      <c r="F2215" s="137">
        <v>0</v>
      </c>
      <c r="G2215" s="137">
        <v>0</v>
      </c>
      <c r="H2215" s="139" t="s">
        <v>2457</v>
      </c>
      <c r="I2215" s="134" t="s">
        <v>265</v>
      </c>
    </row>
    <row r="2216" spans="1:9" x14ac:dyDescent="0.25">
      <c r="A2216" s="134">
        <v>8</v>
      </c>
      <c r="B2216" s="135">
        <v>2060004220103</v>
      </c>
      <c r="C2216" s="136" t="s">
        <v>1873</v>
      </c>
      <c r="D2216" s="137">
        <v>0</v>
      </c>
      <c r="E2216" s="137">
        <v>0</v>
      </c>
      <c r="F2216" s="137">
        <v>0</v>
      </c>
      <c r="G2216" s="137">
        <v>0</v>
      </c>
      <c r="H2216" s="139" t="s">
        <v>583</v>
      </c>
      <c r="I2216" s="134" t="s">
        <v>265</v>
      </c>
    </row>
    <row r="2217" spans="1:9" x14ac:dyDescent="0.25">
      <c r="A2217" s="233" t="s">
        <v>12</v>
      </c>
      <c r="B2217" s="233"/>
      <c r="C2217" s="233"/>
      <c r="D2217" s="141">
        <v>0</v>
      </c>
      <c r="E2217" s="140">
        <v>1468857.14</v>
      </c>
      <c r="F2217" s="140">
        <v>10000000</v>
      </c>
      <c r="G2217" s="140">
        <v>6000000</v>
      </c>
      <c r="H2217" s="240"/>
      <c r="I2217" s="240"/>
    </row>
    <row r="2218" spans="1:9" x14ac:dyDescent="0.25">
      <c r="A2218" s="128"/>
      <c r="B2218" s="238" t="s">
        <v>301</v>
      </c>
      <c r="C2218" s="238"/>
      <c r="D2218" s="238"/>
      <c r="E2218" s="238"/>
      <c r="F2218" s="238"/>
      <c r="G2218" s="238"/>
      <c r="H2218" s="238"/>
      <c r="I2218" s="238"/>
    </row>
    <row r="2219" spans="1:9" x14ac:dyDescent="0.25">
      <c r="A2219" s="233" t="s">
        <v>12</v>
      </c>
      <c r="B2219" s="233"/>
      <c r="C2219" s="233"/>
      <c r="D2219" s="233"/>
      <c r="E2219" s="233"/>
      <c r="F2219" s="233"/>
      <c r="G2219" s="141">
        <v>0</v>
      </c>
      <c r="H2219" s="236"/>
      <c r="I2219" s="236"/>
    </row>
    <row r="2220" spans="1:9" x14ac:dyDescent="0.25">
      <c r="A2220" s="233" t="s">
        <v>302</v>
      </c>
      <c r="B2220" s="233"/>
      <c r="C2220" s="233"/>
      <c r="D2220" s="132">
        <v>0</v>
      </c>
      <c r="E2220" s="133">
        <v>1468857.14</v>
      </c>
      <c r="F2220" s="133">
        <v>10000000</v>
      </c>
      <c r="G2220" s="133">
        <v>6000000</v>
      </c>
      <c r="H2220" s="236"/>
      <c r="I2220" s="236"/>
    </row>
    <row r="2221" spans="1:9" x14ac:dyDescent="0.25">
      <c r="A2221" s="127">
        <v>95</v>
      </c>
      <c r="B2221" s="237" t="s">
        <v>1874</v>
      </c>
      <c r="C2221" s="237"/>
      <c r="D2221" s="237"/>
      <c r="E2221" s="237"/>
      <c r="F2221" s="237"/>
      <c r="G2221" s="237"/>
      <c r="H2221" s="237"/>
      <c r="I2221" s="237"/>
    </row>
    <row r="2222" spans="1:9" x14ac:dyDescent="0.25">
      <c r="A2222" s="128"/>
      <c r="B2222" s="238" t="s">
        <v>261</v>
      </c>
      <c r="C2222" s="238"/>
      <c r="D2222" s="238"/>
      <c r="E2222" s="238"/>
      <c r="F2222" s="238"/>
      <c r="G2222" s="238"/>
      <c r="H2222" s="238"/>
      <c r="I2222" s="238"/>
    </row>
    <row r="2223" spans="1:9" x14ac:dyDescent="0.25">
      <c r="A2223" s="129"/>
      <c r="B2223" s="130">
        <v>72</v>
      </c>
      <c r="C2223" s="131" t="s">
        <v>1875</v>
      </c>
      <c r="D2223" s="132">
        <v>0</v>
      </c>
      <c r="E2223" s="132">
        <v>0</v>
      </c>
      <c r="F2223" s="132">
        <v>0</v>
      </c>
      <c r="G2223" s="132">
        <v>0</v>
      </c>
      <c r="H2223" s="237"/>
      <c r="I2223" s="237"/>
    </row>
    <row r="2224" spans="1:9" x14ac:dyDescent="0.25">
      <c r="A2224" s="134">
        <v>1</v>
      </c>
      <c r="B2224" s="135">
        <v>2090000720201</v>
      </c>
      <c r="C2224" s="136" t="s">
        <v>1876</v>
      </c>
      <c r="D2224" s="137">
        <v>0</v>
      </c>
      <c r="E2224" s="137">
        <v>0</v>
      </c>
      <c r="F2224" s="137">
        <v>0</v>
      </c>
      <c r="G2224" s="137">
        <v>0</v>
      </c>
      <c r="H2224" s="139" t="s">
        <v>583</v>
      </c>
      <c r="I2224" s="134" t="s">
        <v>265</v>
      </c>
    </row>
    <row r="2225" spans="1:9" x14ac:dyDescent="0.25">
      <c r="A2225" s="129"/>
      <c r="B2225" s="130">
        <v>384</v>
      </c>
      <c r="C2225" s="131" t="s">
        <v>1877</v>
      </c>
      <c r="D2225" s="132">
        <v>0</v>
      </c>
      <c r="E2225" s="132">
        <v>0</v>
      </c>
      <c r="F2225" s="133">
        <v>5000000</v>
      </c>
      <c r="G2225" s="133">
        <v>3000000</v>
      </c>
      <c r="H2225" s="237"/>
      <c r="I2225" s="237"/>
    </row>
    <row r="2226" spans="1:9" x14ac:dyDescent="0.25">
      <c r="A2226" s="134">
        <v>2</v>
      </c>
      <c r="B2226" s="135">
        <v>2060003840201</v>
      </c>
      <c r="C2226" s="136" t="s">
        <v>1878</v>
      </c>
      <c r="D2226" s="137">
        <v>0</v>
      </c>
      <c r="E2226" s="137">
        <v>0</v>
      </c>
      <c r="F2226" s="137">
        <v>0</v>
      </c>
      <c r="G2226" s="137">
        <v>0</v>
      </c>
      <c r="H2226" s="134" t="s">
        <v>258</v>
      </c>
      <c r="I2226" s="134"/>
    </row>
    <row r="2227" spans="1:9" x14ac:dyDescent="0.25">
      <c r="A2227" s="134">
        <v>3</v>
      </c>
      <c r="B2227" s="135">
        <v>2060003840204</v>
      </c>
      <c r="C2227" s="136" t="s">
        <v>1879</v>
      </c>
      <c r="D2227" s="137">
        <v>0</v>
      </c>
      <c r="E2227" s="137">
        <v>0</v>
      </c>
      <c r="F2227" s="138">
        <v>5000000</v>
      </c>
      <c r="G2227" s="138">
        <v>3000000</v>
      </c>
      <c r="H2227" s="139" t="s">
        <v>583</v>
      </c>
      <c r="I2227" s="134" t="s">
        <v>265</v>
      </c>
    </row>
    <row r="2228" spans="1:9" x14ac:dyDescent="0.25">
      <c r="A2228" s="233" t="s">
        <v>12</v>
      </c>
      <c r="B2228" s="233"/>
      <c r="C2228" s="233"/>
      <c r="D2228" s="141">
        <v>0</v>
      </c>
      <c r="E2228" s="141">
        <v>0</v>
      </c>
      <c r="F2228" s="140">
        <v>5000000</v>
      </c>
      <c r="G2228" s="140">
        <v>3000000</v>
      </c>
      <c r="H2228" s="240"/>
      <c r="I2228" s="240"/>
    </row>
    <row r="2229" spans="1:9" x14ac:dyDescent="0.25">
      <c r="A2229" s="128"/>
      <c r="B2229" s="238" t="s">
        <v>301</v>
      </c>
      <c r="C2229" s="238"/>
      <c r="D2229" s="238"/>
      <c r="E2229" s="238"/>
      <c r="F2229" s="238"/>
      <c r="G2229" s="238"/>
      <c r="H2229" s="238"/>
      <c r="I2229" s="238"/>
    </row>
    <row r="2230" spans="1:9" x14ac:dyDescent="0.25">
      <c r="A2230" s="233" t="s">
        <v>12</v>
      </c>
      <c r="B2230" s="233"/>
      <c r="C2230" s="233"/>
      <c r="D2230" s="233"/>
      <c r="E2230" s="233"/>
      <c r="F2230" s="233"/>
      <c r="G2230" s="141">
        <v>0</v>
      </c>
      <c r="H2230" s="236"/>
      <c r="I2230" s="236"/>
    </row>
    <row r="2231" spans="1:9" x14ac:dyDescent="0.25">
      <c r="A2231" s="233" t="s">
        <v>302</v>
      </c>
      <c r="B2231" s="233"/>
      <c r="C2231" s="233"/>
      <c r="D2231" s="132">
        <v>0</v>
      </c>
      <c r="E2231" s="132">
        <v>0</v>
      </c>
      <c r="F2231" s="133">
        <v>5000000</v>
      </c>
      <c r="G2231" s="133">
        <v>3000000</v>
      </c>
      <c r="H2231" s="236"/>
      <c r="I2231" s="236"/>
    </row>
    <row r="2232" spans="1:9" x14ac:dyDescent="0.25">
      <c r="A2232" s="127">
        <v>96</v>
      </c>
      <c r="B2232" s="237" t="s">
        <v>1880</v>
      </c>
      <c r="C2232" s="237"/>
      <c r="D2232" s="237"/>
      <c r="E2232" s="237"/>
      <c r="F2232" s="237"/>
      <c r="G2232" s="237"/>
      <c r="H2232" s="237"/>
      <c r="I2232" s="237"/>
    </row>
    <row r="2233" spans="1:9" x14ac:dyDescent="0.25">
      <c r="A2233" s="128"/>
      <c r="B2233" s="238" t="s">
        <v>261</v>
      </c>
      <c r="C2233" s="238"/>
      <c r="D2233" s="238"/>
      <c r="E2233" s="238"/>
      <c r="F2233" s="238"/>
      <c r="G2233" s="238"/>
      <c r="H2233" s="238"/>
      <c r="I2233" s="238"/>
    </row>
    <row r="2234" spans="1:9" x14ac:dyDescent="0.25">
      <c r="A2234" s="233" t="s">
        <v>12</v>
      </c>
      <c r="B2234" s="233"/>
      <c r="C2234" s="233"/>
      <c r="D2234" s="141">
        <v>0</v>
      </c>
      <c r="E2234" s="141">
        <v>0</v>
      </c>
      <c r="F2234" s="141">
        <v>0</v>
      </c>
      <c r="G2234" s="141">
        <v>0</v>
      </c>
      <c r="H2234" s="240"/>
      <c r="I2234" s="240"/>
    </row>
    <row r="2235" spans="1:9" x14ac:dyDescent="0.25">
      <c r="A2235" s="128"/>
      <c r="B2235" s="238" t="s">
        <v>301</v>
      </c>
      <c r="C2235" s="238"/>
      <c r="D2235" s="238"/>
      <c r="E2235" s="238"/>
      <c r="F2235" s="238"/>
      <c r="G2235" s="238"/>
      <c r="H2235" s="238"/>
      <c r="I2235" s="238"/>
    </row>
    <row r="2236" spans="1:9" x14ac:dyDescent="0.25">
      <c r="A2236" s="233" t="s">
        <v>12</v>
      </c>
      <c r="B2236" s="233"/>
      <c r="C2236" s="233"/>
      <c r="D2236" s="233"/>
      <c r="E2236" s="233"/>
      <c r="F2236" s="233"/>
      <c r="G2236" s="141">
        <v>0</v>
      </c>
      <c r="H2236" s="236"/>
      <c r="I2236" s="236"/>
    </row>
    <row r="2237" spans="1:9" x14ac:dyDescent="0.25">
      <c r="A2237" s="233" t="s">
        <v>302</v>
      </c>
      <c r="B2237" s="233"/>
      <c r="C2237" s="233"/>
      <c r="D2237" s="132">
        <v>0</v>
      </c>
      <c r="E2237" s="132">
        <v>0</v>
      </c>
      <c r="F2237" s="132">
        <v>0</v>
      </c>
      <c r="G2237" s="132">
        <v>0</v>
      </c>
      <c r="H2237" s="236"/>
      <c r="I2237" s="236"/>
    </row>
    <row r="2238" spans="1:9" x14ac:dyDescent="0.25">
      <c r="A2238" s="127">
        <v>97</v>
      </c>
      <c r="B2238" s="237" t="s">
        <v>1881</v>
      </c>
      <c r="C2238" s="237"/>
      <c r="D2238" s="237"/>
      <c r="E2238" s="237"/>
      <c r="F2238" s="237"/>
      <c r="G2238" s="237"/>
      <c r="H2238" s="237"/>
      <c r="I2238" s="237"/>
    </row>
    <row r="2239" spans="1:9" x14ac:dyDescent="0.25">
      <c r="A2239" s="128"/>
      <c r="B2239" s="238" t="s">
        <v>261</v>
      </c>
      <c r="C2239" s="238"/>
      <c r="D2239" s="238"/>
      <c r="E2239" s="238"/>
      <c r="F2239" s="238"/>
      <c r="G2239" s="238"/>
      <c r="H2239" s="238"/>
      <c r="I2239" s="238"/>
    </row>
    <row r="2240" spans="1:9" x14ac:dyDescent="0.25">
      <c r="A2240" s="129"/>
      <c r="B2240" s="130">
        <v>104</v>
      </c>
      <c r="C2240" s="131" t="s">
        <v>315</v>
      </c>
      <c r="D2240" s="132">
        <v>0</v>
      </c>
      <c r="E2240" s="132">
        <v>0</v>
      </c>
      <c r="F2240" s="132">
        <v>0</v>
      </c>
      <c r="G2240" s="132">
        <v>0</v>
      </c>
      <c r="H2240" s="237"/>
      <c r="I2240" s="237"/>
    </row>
    <row r="2241" spans="1:9" x14ac:dyDescent="0.25">
      <c r="A2241" s="134">
        <v>1</v>
      </c>
      <c r="B2241" s="135">
        <v>2060001040101</v>
      </c>
      <c r="C2241" s="136" t="s">
        <v>1730</v>
      </c>
      <c r="D2241" s="137">
        <v>0</v>
      </c>
      <c r="E2241" s="137">
        <v>0</v>
      </c>
      <c r="F2241" s="137">
        <v>0</v>
      </c>
      <c r="G2241" s="137">
        <v>0</v>
      </c>
      <c r="H2241" s="139" t="s">
        <v>583</v>
      </c>
      <c r="I2241" s="134" t="s">
        <v>265</v>
      </c>
    </row>
    <row r="2242" spans="1:9" x14ac:dyDescent="0.25">
      <c r="A2242" s="129"/>
      <c r="B2242" s="130">
        <v>336</v>
      </c>
      <c r="C2242" s="131" t="s">
        <v>1882</v>
      </c>
      <c r="D2242" s="132">
        <v>0</v>
      </c>
      <c r="E2242" s="132">
        <v>0</v>
      </c>
      <c r="F2242" s="133">
        <v>604972410.89999998</v>
      </c>
      <c r="G2242" s="133">
        <v>365400000</v>
      </c>
      <c r="H2242" s="237"/>
      <c r="I2242" s="237"/>
    </row>
    <row r="2243" spans="1:9" x14ac:dyDescent="0.25">
      <c r="A2243" s="134">
        <v>2</v>
      </c>
      <c r="B2243" s="135">
        <v>5040003360201</v>
      </c>
      <c r="C2243" s="136" t="s">
        <v>1883</v>
      </c>
      <c r="D2243" s="137">
        <v>0</v>
      </c>
      <c r="E2243" s="137">
        <v>0</v>
      </c>
      <c r="F2243" s="138">
        <v>50000000</v>
      </c>
      <c r="G2243" s="137">
        <v>0</v>
      </c>
      <c r="H2243" s="134" t="s">
        <v>258</v>
      </c>
      <c r="I2243" s="134"/>
    </row>
    <row r="2244" spans="1:9" x14ac:dyDescent="0.25">
      <c r="A2244" s="134">
        <v>3</v>
      </c>
      <c r="B2244" s="135">
        <v>5040003360202</v>
      </c>
      <c r="C2244" s="136" t="s">
        <v>1884</v>
      </c>
      <c r="D2244" s="137">
        <v>0</v>
      </c>
      <c r="E2244" s="137">
        <v>0</v>
      </c>
      <c r="F2244" s="138">
        <v>454972410.89999998</v>
      </c>
      <c r="G2244" s="137">
        <v>0</v>
      </c>
      <c r="H2244" s="134" t="s">
        <v>258</v>
      </c>
      <c r="I2244" s="134"/>
    </row>
    <row r="2245" spans="1:9" ht="25.2" x14ac:dyDescent="0.25">
      <c r="A2245" s="134">
        <v>4</v>
      </c>
      <c r="B2245" s="135">
        <v>5040003360209</v>
      </c>
      <c r="C2245" s="136" t="s">
        <v>1885</v>
      </c>
      <c r="D2245" s="137">
        <v>0</v>
      </c>
      <c r="E2245" s="137">
        <v>0</v>
      </c>
      <c r="F2245" s="138">
        <v>100000000</v>
      </c>
      <c r="G2245" s="138">
        <v>365400000</v>
      </c>
      <c r="H2245" s="139" t="s">
        <v>583</v>
      </c>
      <c r="I2245" s="134" t="s">
        <v>265</v>
      </c>
    </row>
    <row r="2246" spans="1:9" x14ac:dyDescent="0.25">
      <c r="A2246" s="129"/>
      <c r="B2246" s="130">
        <v>337</v>
      </c>
      <c r="C2246" s="131" t="s">
        <v>1886</v>
      </c>
      <c r="D2246" s="132">
        <v>0</v>
      </c>
      <c r="E2246" s="132">
        <v>0</v>
      </c>
      <c r="F2246" s="132">
        <v>0</v>
      </c>
      <c r="G2246" s="132">
        <v>0</v>
      </c>
      <c r="H2246" s="237"/>
      <c r="I2246" s="237"/>
    </row>
    <row r="2247" spans="1:9" x14ac:dyDescent="0.25">
      <c r="A2247" s="134">
        <v>5</v>
      </c>
      <c r="B2247" s="135">
        <v>2060003370202</v>
      </c>
      <c r="C2247" s="136" t="s">
        <v>1887</v>
      </c>
      <c r="D2247" s="137">
        <v>0</v>
      </c>
      <c r="E2247" s="137">
        <v>0</v>
      </c>
      <c r="F2247" s="137">
        <v>0</v>
      </c>
      <c r="G2247" s="137">
        <v>0</v>
      </c>
      <c r="H2247" s="134" t="s">
        <v>258</v>
      </c>
      <c r="I2247" s="134"/>
    </row>
    <row r="2248" spans="1:9" x14ac:dyDescent="0.25">
      <c r="A2248" s="134">
        <v>6</v>
      </c>
      <c r="B2248" s="135">
        <v>2060003370201</v>
      </c>
      <c r="C2248" s="136" t="s">
        <v>1888</v>
      </c>
      <c r="D2248" s="137">
        <v>0</v>
      </c>
      <c r="E2248" s="137">
        <v>0</v>
      </c>
      <c r="F2248" s="137">
        <v>0</v>
      </c>
      <c r="G2248" s="137">
        <v>0</v>
      </c>
      <c r="H2248" s="134" t="s">
        <v>258</v>
      </c>
      <c r="I2248" s="134"/>
    </row>
    <row r="2249" spans="1:9" x14ac:dyDescent="0.25">
      <c r="A2249" s="233" t="s">
        <v>12</v>
      </c>
      <c r="B2249" s="233"/>
      <c r="C2249" s="233"/>
      <c r="D2249" s="141">
        <v>0</v>
      </c>
      <c r="E2249" s="141">
        <v>0</v>
      </c>
      <c r="F2249" s="140">
        <v>604972410.89999998</v>
      </c>
      <c r="G2249" s="140">
        <v>365400000</v>
      </c>
      <c r="H2249" s="240"/>
      <c r="I2249" s="240"/>
    </row>
    <row r="2250" spans="1:9" x14ac:dyDescent="0.25">
      <c r="A2250" s="128"/>
      <c r="B2250" s="238" t="s">
        <v>301</v>
      </c>
      <c r="C2250" s="238"/>
      <c r="D2250" s="238"/>
      <c r="E2250" s="238"/>
      <c r="F2250" s="238"/>
      <c r="G2250" s="238"/>
      <c r="H2250" s="238"/>
      <c r="I2250" s="238"/>
    </row>
    <row r="2251" spans="1:9" x14ac:dyDescent="0.25">
      <c r="A2251" s="233" t="s">
        <v>12</v>
      </c>
      <c r="B2251" s="233"/>
      <c r="C2251" s="233"/>
      <c r="D2251" s="233"/>
      <c r="E2251" s="233"/>
      <c r="F2251" s="233"/>
      <c r="G2251" s="141">
        <v>0</v>
      </c>
      <c r="H2251" s="236"/>
      <c r="I2251" s="236"/>
    </row>
    <row r="2252" spans="1:9" x14ac:dyDescent="0.25">
      <c r="A2252" s="233" t="s">
        <v>302</v>
      </c>
      <c r="B2252" s="233"/>
      <c r="C2252" s="233"/>
      <c r="D2252" s="132">
        <v>0</v>
      </c>
      <c r="E2252" s="132">
        <v>0</v>
      </c>
      <c r="F2252" s="133">
        <v>604972410.89999998</v>
      </c>
      <c r="G2252" s="133">
        <v>365400000</v>
      </c>
      <c r="H2252" s="236"/>
      <c r="I2252" s="236"/>
    </row>
    <row r="2253" spans="1:9" x14ac:dyDescent="0.25">
      <c r="A2253" s="127">
        <v>98</v>
      </c>
      <c r="B2253" s="237" t="s">
        <v>1889</v>
      </c>
      <c r="C2253" s="237"/>
      <c r="D2253" s="237"/>
      <c r="E2253" s="237"/>
      <c r="F2253" s="237"/>
      <c r="G2253" s="237"/>
      <c r="H2253" s="237"/>
      <c r="I2253" s="237"/>
    </row>
    <row r="2254" spans="1:9" x14ac:dyDescent="0.25">
      <c r="A2254" s="128"/>
      <c r="B2254" s="238" t="s">
        <v>261</v>
      </c>
      <c r="C2254" s="238"/>
      <c r="D2254" s="238"/>
      <c r="E2254" s="238"/>
      <c r="F2254" s="238"/>
      <c r="G2254" s="238"/>
      <c r="H2254" s="238"/>
      <c r="I2254" s="238"/>
    </row>
    <row r="2255" spans="1:9" x14ac:dyDescent="0.25">
      <c r="A2255" s="129"/>
      <c r="B2255" s="130">
        <v>43</v>
      </c>
      <c r="C2255" s="131" t="s">
        <v>1890</v>
      </c>
      <c r="D2255" s="133">
        <v>2175250</v>
      </c>
      <c r="E2255" s="133">
        <v>1737525</v>
      </c>
      <c r="F2255" s="133">
        <v>57500000</v>
      </c>
      <c r="G2255" s="133">
        <v>88000000</v>
      </c>
      <c r="H2255" s="237"/>
      <c r="I2255" s="237"/>
    </row>
    <row r="2256" spans="1:9" x14ac:dyDescent="0.25">
      <c r="A2256" s="134">
        <v>1</v>
      </c>
      <c r="B2256" s="135">
        <v>2060000430101</v>
      </c>
      <c r="C2256" s="136" t="s">
        <v>1891</v>
      </c>
      <c r="D2256" s="137">
        <v>0</v>
      </c>
      <c r="E2256" s="137">
        <v>0</v>
      </c>
      <c r="F2256" s="137">
        <v>0</v>
      </c>
      <c r="G2256" s="138">
        <v>10000000</v>
      </c>
      <c r="H2256" s="139" t="s">
        <v>583</v>
      </c>
      <c r="I2256" s="134" t="s">
        <v>265</v>
      </c>
    </row>
    <row r="2257" spans="1:9" x14ac:dyDescent="0.25">
      <c r="A2257" s="134">
        <v>2</v>
      </c>
      <c r="B2257" s="135">
        <v>2060000430102</v>
      </c>
      <c r="C2257" s="136" t="s">
        <v>1892</v>
      </c>
      <c r="D2257" s="137">
        <v>0</v>
      </c>
      <c r="E2257" s="137">
        <v>0</v>
      </c>
      <c r="F2257" s="137">
        <v>0</v>
      </c>
      <c r="G2257" s="138">
        <v>5000000</v>
      </c>
      <c r="H2257" s="139" t="s">
        <v>583</v>
      </c>
      <c r="I2257" s="134" t="s">
        <v>1893</v>
      </c>
    </row>
    <row r="2258" spans="1:9" ht="37.799999999999997" x14ac:dyDescent="0.25">
      <c r="A2258" s="134">
        <v>3</v>
      </c>
      <c r="B2258" s="135">
        <v>2060000430103</v>
      </c>
      <c r="C2258" s="136" t="s">
        <v>1894</v>
      </c>
      <c r="D2258" s="137">
        <v>0</v>
      </c>
      <c r="E2258" s="137">
        <v>0</v>
      </c>
      <c r="F2258" s="137">
        <v>0</v>
      </c>
      <c r="G2258" s="138">
        <v>3000000</v>
      </c>
      <c r="H2258" s="139" t="s">
        <v>583</v>
      </c>
      <c r="I2258" s="134" t="s">
        <v>1895</v>
      </c>
    </row>
    <row r="2259" spans="1:9" ht="25.2" x14ac:dyDescent="0.25">
      <c r="A2259" s="134">
        <v>4</v>
      </c>
      <c r="B2259" s="135">
        <v>2060000430104</v>
      </c>
      <c r="C2259" s="136" t="s">
        <v>1896</v>
      </c>
      <c r="D2259" s="137">
        <v>0</v>
      </c>
      <c r="E2259" s="137">
        <v>0</v>
      </c>
      <c r="F2259" s="138">
        <v>3000000</v>
      </c>
      <c r="G2259" s="138">
        <v>1500000</v>
      </c>
      <c r="H2259" s="139" t="s">
        <v>583</v>
      </c>
      <c r="I2259" s="134" t="s">
        <v>1897</v>
      </c>
    </row>
    <row r="2260" spans="1:9" x14ac:dyDescent="0.25">
      <c r="A2260" s="134">
        <v>5</v>
      </c>
      <c r="B2260" s="135">
        <v>2060000430105</v>
      </c>
      <c r="C2260" s="136" t="s">
        <v>1898</v>
      </c>
      <c r="D2260" s="137">
        <v>0</v>
      </c>
      <c r="E2260" s="137">
        <v>0</v>
      </c>
      <c r="F2260" s="138">
        <v>10000000</v>
      </c>
      <c r="G2260" s="138">
        <v>10000000</v>
      </c>
      <c r="H2260" s="139" t="s">
        <v>583</v>
      </c>
      <c r="I2260" s="134" t="s">
        <v>265</v>
      </c>
    </row>
    <row r="2261" spans="1:9" x14ac:dyDescent="0.25">
      <c r="A2261" s="134">
        <v>6</v>
      </c>
      <c r="B2261" s="135">
        <v>2060000430111</v>
      </c>
      <c r="C2261" s="136" t="s">
        <v>1899</v>
      </c>
      <c r="D2261" s="137">
        <v>0</v>
      </c>
      <c r="E2261" s="137">
        <v>0</v>
      </c>
      <c r="F2261" s="137">
        <v>0</v>
      </c>
      <c r="G2261" s="138">
        <v>10000000</v>
      </c>
      <c r="H2261" s="139" t="s">
        <v>583</v>
      </c>
      <c r="I2261" s="134" t="s">
        <v>265</v>
      </c>
    </row>
    <row r="2262" spans="1:9" ht="25.2" x14ac:dyDescent="0.25">
      <c r="A2262" s="134">
        <v>7</v>
      </c>
      <c r="B2262" s="135">
        <v>2060000430112</v>
      </c>
      <c r="C2262" s="136" t="s">
        <v>1900</v>
      </c>
      <c r="D2262" s="137">
        <v>0</v>
      </c>
      <c r="E2262" s="137">
        <v>0</v>
      </c>
      <c r="F2262" s="138">
        <v>5000000</v>
      </c>
      <c r="G2262" s="138">
        <v>5000000</v>
      </c>
      <c r="H2262" s="139" t="s">
        <v>583</v>
      </c>
      <c r="I2262" s="134" t="s">
        <v>1901</v>
      </c>
    </row>
    <row r="2263" spans="1:9" x14ac:dyDescent="0.25">
      <c r="A2263" s="134">
        <v>8</v>
      </c>
      <c r="B2263" s="135">
        <v>2060000430113</v>
      </c>
      <c r="C2263" s="136" t="s">
        <v>1902</v>
      </c>
      <c r="D2263" s="137">
        <v>0</v>
      </c>
      <c r="E2263" s="137">
        <v>0</v>
      </c>
      <c r="F2263" s="138">
        <v>2000000</v>
      </c>
      <c r="G2263" s="138">
        <v>500000</v>
      </c>
      <c r="H2263" s="139" t="s">
        <v>583</v>
      </c>
      <c r="I2263" s="134" t="s">
        <v>1903</v>
      </c>
    </row>
    <row r="2264" spans="1:9" ht="25.2" x14ac:dyDescent="0.25">
      <c r="A2264" s="134">
        <v>9</v>
      </c>
      <c r="B2264" s="135">
        <v>2060000430115</v>
      </c>
      <c r="C2264" s="136" t="s">
        <v>1904</v>
      </c>
      <c r="D2264" s="138">
        <v>2175250</v>
      </c>
      <c r="E2264" s="138">
        <v>1737525</v>
      </c>
      <c r="F2264" s="138">
        <v>17500000</v>
      </c>
      <c r="G2264" s="138">
        <v>20000000</v>
      </c>
      <c r="H2264" s="139" t="s">
        <v>583</v>
      </c>
      <c r="I2264" s="134" t="s">
        <v>1905</v>
      </c>
    </row>
    <row r="2265" spans="1:9" x14ac:dyDescent="0.25">
      <c r="A2265" s="134">
        <v>10</v>
      </c>
      <c r="B2265" s="135">
        <v>2060000430116</v>
      </c>
      <c r="C2265" s="136" t="s">
        <v>1906</v>
      </c>
      <c r="D2265" s="137">
        <v>0</v>
      </c>
      <c r="E2265" s="137">
        <v>0</v>
      </c>
      <c r="F2265" s="137">
        <v>0</v>
      </c>
      <c r="G2265" s="138">
        <v>1500000</v>
      </c>
      <c r="H2265" s="139" t="s">
        <v>583</v>
      </c>
      <c r="I2265" s="134" t="s">
        <v>429</v>
      </c>
    </row>
    <row r="2266" spans="1:9" x14ac:dyDescent="0.25">
      <c r="A2266" s="134">
        <v>11</v>
      </c>
      <c r="B2266" s="135">
        <v>2060000430117</v>
      </c>
      <c r="C2266" s="136" t="s">
        <v>1907</v>
      </c>
      <c r="D2266" s="137">
        <v>0</v>
      </c>
      <c r="E2266" s="137">
        <v>0</v>
      </c>
      <c r="F2266" s="137">
        <v>0</v>
      </c>
      <c r="G2266" s="138">
        <v>1500000</v>
      </c>
      <c r="H2266" s="139" t="s">
        <v>583</v>
      </c>
      <c r="I2266" s="134" t="s">
        <v>419</v>
      </c>
    </row>
    <row r="2267" spans="1:9" ht="25.2" x14ac:dyDescent="0.25">
      <c r="A2267" s="134">
        <v>12</v>
      </c>
      <c r="B2267" s="135">
        <v>2060000430118</v>
      </c>
      <c r="C2267" s="136" t="s">
        <v>1908</v>
      </c>
      <c r="D2267" s="137">
        <v>0</v>
      </c>
      <c r="E2267" s="137">
        <v>0</v>
      </c>
      <c r="F2267" s="138">
        <v>20000000</v>
      </c>
      <c r="G2267" s="138">
        <v>20000000</v>
      </c>
      <c r="H2267" s="139" t="s">
        <v>583</v>
      </c>
      <c r="I2267" s="134" t="s">
        <v>429</v>
      </c>
    </row>
    <row r="2268" spans="1:9" x14ac:dyDescent="0.25">
      <c r="A2268" s="129"/>
      <c r="B2268" s="130">
        <v>130</v>
      </c>
      <c r="C2268" s="131" t="s">
        <v>1909</v>
      </c>
      <c r="D2268" s="133">
        <v>13536846245.02</v>
      </c>
      <c r="E2268" s="133">
        <v>8826626253.6000004</v>
      </c>
      <c r="F2268" s="133">
        <v>10085500000</v>
      </c>
      <c r="G2268" s="133">
        <v>14690000000</v>
      </c>
      <c r="H2268" s="237"/>
      <c r="I2268" s="237"/>
    </row>
    <row r="2269" spans="1:9" ht="25.2" x14ac:dyDescent="0.25">
      <c r="A2269" s="134">
        <v>13</v>
      </c>
      <c r="B2269" s="135">
        <v>2170001300105</v>
      </c>
      <c r="C2269" s="136" t="s">
        <v>1910</v>
      </c>
      <c r="D2269" s="137">
        <v>0</v>
      </c>
      <c r="E2269" s="137">
        <v>0</v>
      </c>
      <c r="F2269" s="137">
        <v>0</v>
      </c>
      <c r="G2269" s="138">
        <v>32500000</v>
      </c>
      <c r="H2269" s="134" t="s">
        <v>258</v>
      </c>
      <c r="I2269" s="134"/>
    </row>
    <row r="2270" spans="1:9" x14ac:dyDescent="0.25">
      <c r="A2270" s="134">
        <v>14</v>
      </c>
      <c r="B2270" s="135">
        <v>2170001300106</v>
      </c>
      <c r="C2270" s="136" t="s">
        <v>1911</v>
      </c>
      <c r="D2270" s="138">
        <v>13095764343.780001</v>
      </c>
      <c r="E2270" s="138">
        <v>6977853183.4200001</v>
      </c>
      <c r="F2270" s="138">
        <v>7024000000</v>
      </c>
      <c r="G2270" s="138">
        <v>11600000000</v>
      </c>
      <c r="H2270" s="134" t="s">
        <v>258</v>
      </c>
      <c r="I2270" s="134"/>
    </row>
    <row r="2271" spans="1:9" x14ac:dyDescent="0.25">
      <c r="A2271" s="134">
        <v>15</v>
      </c>
      <c r="B2271" s="135">
        <v>2170001300107</v>
      </c>
      <c r="C2271" s="136" t="s">
        <v>1912</v>
      </c>
      <c r="D2271" s="137">
        <v>0</v>
      </c>
      <c r="E2271" s="137">
        <v>0</v>
      </c>
      <c r="F2271" s="137">
        <v>0</v>
      </c>
      <c r="G2271" s="137">
        <v>0</v>
      </c>
      <c r="H2271" s="134" t="s">
        <v>258</v>
      </c>
      <c r="I2271" s="134"/>
    </row>
    <row r="2272" spans="1:9" x14ac:dyDescent="0.25">
      <c r="A2272" s="134">
        <v>16</v>
      </c>
      <c r="B2272" s="135">
        <v>2170001300108</v>
      </c>
      <c r="C2272" s="136" t="s">
        <v>1913</v>
      </c>
      <c r="D2272" s="137">
        <v>0</v>
      </c>
      <c r="E2272" s="138">
        <v>1352158011.2</v>
      </c>
      <c r="F2272" s="138">
        <v>2000000000</v>
      </c>
      <c r="G2272" s="138">
        <v>2000000000</v>
      </c>
      <c r="H2272" s="134" t="s">
        <v>258</v>
      </c>
      <c r="I2272" s="134"/>
    </row>
    <row r="2273" spans="1:9" ht="25.2" x14ac:dyDescent="0.25">
      <c r="A2273" s="134">
        <v>17</v>
      </c>
      <c r="B2273" s="135">
        <v>4140001301402</v>
      </c>
      <c r="C2273" s="136" t="s">
        <v>1914</v>
      </c>
      <c r="D2273" s="138">
        <v>399434.72</v>
      </c>
      <c r="E2273" s="137">
        <v>0</v>
      </c>
      <c r="F2273" s="138">
        <v>3000000</v>
      </c>
      <c r="G2273" s="138">
        <v>3000000</v>
      </c>
      <c r="H2273" s="134" t="s">
        <v>258</v>
      </c>
      <c r="I2273" s="134"/>
    </row>
    <row r="2274" spans="1:9" ht="25.2" x14ac:dyDescent="0.25">
      <c r="A2274" s="134">
        <v>18</v>
      </c>
      <c r="B2274" s="135">
        <v>4170001301401</v>
      </c>
      <c r="C2274" s="136" t="s">
        <v>1915</v>
      </c>
      <c r="D2274" s="137">
        <v>0</v>
      </c>
      <c r="E2274" s="137">
        <v>0</v>
      </c>
      <c r="F2274" s="137">
        <v>0</v>
      </c>
      <c r="G2274" s="137">
        <v>0</v>
      </c>
      <c r="H2274" s="134" t="s">
        <v>258</v>
      </c>
      <c r="I2274" s="134"/>
    </row>
    <row r="2275" spans="1:9" x14ac:dyDescent="0.25">
      <c r="A2275" s="134">
        <v>19</v>
      </c>
      <c r="B2275" s="135">
        <v>2170001300104</v>
      </c>
      <c r="C2275" s="136" t="s">
        <v>1916</v>
      </c>
      <c r="D2275" s="137">
        <v>0</v>
      </c>
      <c r="E2275" s="137">
        <v>0</v>
      </c>
      <c r="F2275" s="138">
        <v>2500000</v>
      </c>
      <c r="G2275" s="138">
        <v>1500000</v>
      </c>
      <c r="H2275" s="134" t="s">
        <v>258</v>
      </c>
      <c r="I2275" s="134"/>
    </row>
    <row r="2276" spans="1:9" x14ac:dyDescent="0.25">
      <c r="A2276" s="134">
        <v>20</v>
      </c>
      <c r="B2276" s="135">
        <v>2170001300113</v>
      </c>
      <c r="C2276" s="136" t="s">
        <v>1917</v>
      </c>
      <c r="D2276" s="137">
        <v>0</v>
      </c>
      <c r="E2276" s="137">
        <v>0</v>
      </c>
      <c r="F2276" s="138">
        <v>3000000</v>
      </c>
      <c r="G2276" s="138">
        <v>3000000</v>
      </c>
      <c r="H2276" s="139" t="s">
        <v>583</v>
      </c>
      <c r="I2276" s="134" t="s">
        <v>265</v>
      </c>
    </row>
    <row r="2277" spans="1:9" x14ac:dyDescent="0.25">
      <c r="A2277" s="134">
        <v>21</v>
      </c>
      <c r="B2277" s="135">
        <v>2170001300115</v>
      </c>
      <c r="C2277" s="136" t="s">
        <v>1918</v>
      </c>
      <c r="D2277" s="138">
        <v>294973566.39999998</v>
      </c>
      <c r="E2277" s="138">
        <v>496615058.98000002</v>
      </c>
      <c r="F2277" s="138">
        <v>600000000</v>
      </c>
      <c r="G2277" s="138">
        <v>900000000</v>
      </c>
      <c r="H2277" s="139" t="s">
        <v>583</v>
      </c>
      <c r="I2277" s="134" t="s">
        <v>265</v>
      </c>
    </row>
    <row r="2278" spans="1:9" ht="25.2" x14ac:dyDescent="0.25">
      <c r="A2278" s="134">
        <v>22</v>
      </c>
      <c r="B2278" s="135">
        <v>2170001300116</v>
      </c>
      <c r="C2278" s="136" t="s">
        <v>1919</v>
      </c>
      <c r="D2278" s="137">
        <v>0</v>
      </c>
      <c r="E2278" s="137">
        <v>0</v>
      </c>
      <c r="F2278" s="138">
        <v>215000000</v>
      </c>
      <c r="G2278" s="137">
        <v>0</v>
      </c>
      <c r="H2278" s="139" t="s">
        <v>583</v>
      </c>
      <c r="I2278" s="134" t="s">
        <v>429</v>
      </c>
    </row>
    <row r="2279" spans="1:9" x14ac:dyDescent="0.25">
      <c r="A2279" s="134">
        <v>23</v>
      </c>
      <c r="B2279" s="135">
        <v>2170001300117</v>
      </c>
      <c r="C2279" s="136" t="s">
        <v>1920</v>
      </c>
      <c r="D2279" s="138">
        <v>140217900.12</v>
      </c>
      <c r="E2279" s="137">
        <v>0</v>
      </c>
      <c r="F2279" s="138">
        <v>100000000</v>
      </c>
      <c r="G2279" s="138">
        <v>75000000</v>
      </c>
      <c r="H2279" s="139" t="s">
        <v>583</v>
      </c>
      <c r="I2279" s="134" t="s">
        <v>265</v>
      </c>
    </row>
    <row r="2280" spans="1:9" x14ac:dyDescent="0.25">
      <c r="A2280" s="134">
        <v>24</v>
      </c>
      <c r="B2280" s="135">
        <v>2170001300120</v>
      </c>
      <c r="C2280" s="136" t="s">
        <v>1921</v>
      </c>
      <c r="D2280" s="137">
        <v>0</v>
      </c>
      <c r="E2280" s="137">
        <v>0</v>
      </c>
      <c r="F2280" s="138">
        <v>50000000</v>
      </c>
      <c r="G2280" s="138">
        <v>20000000</v>
      </c>
      <c r="H2280" s="139" t="s">
        <v>583</v>
      </c>
      <c r="I2280" s="134" t="s">
        <v>429</v>
      </c>
    </row>
    <row r="2281" spans="1:9" x14ac:dyDescent="0.25">
      <c r="A2281" s="134">
        <v>25</v>
      </c>
      <c r="B2281" s="135">
        <v>2170001300121</v>
      </c>
      <c r="C2281" s="136" t="s">
        <v>1922</v>
      </c>
      <c r="D2281" s="137">
        <v>0</v>
      </c>
      <c r="E2281" s="137">
        <v>0</v>
      </c>
      <c r="F2281" s="137">
        <v>0</v>
      </c>
      <c r="G2281" s="137">
        <v>0</v>
      </c>
      <c r="H2281" s="139" t="s">
        <v>583</v>
      </c>
      <c r="I2281" s="134" t="s">
        <v>1923</v>
      </c>
    </row>
    <row r="2282" spans="1:9" ht="25.2" x14ac:dyDescent="0.25">
      <c r="A2282" s="134">
        <v>26</v>
      </c>
      <c r="B2282" s="135">
        <v>2170001300122</v>
      </c>
      <c r="C2282" s="136" t="s">
        <v>1924</v>
      </c>
      <c r="D2282" s="138">
        <v>5491000</v>
      </c>
      <c r="E2282" s="137">
        <v>0</v>
      </c>
      <c r="F2282" s="138">
        <v>30000000</v>
      </c>
      <c r="G2282" s="138">
        <v>40000000</v>
      </c>
      <c r="H2282" s="139" t="s">
        <v>583</v>
      </c>
      <c r="I2282" s="134" t="s">
        <v>1895</v>
      </c>
    </row>
    <row r="2283" spans="1:9" x14ac:dyDescent="0.25">
      <c r="A2283" s="134">
        <v>27</v>
      </c>
      <c r="B2283" s="135">
        <v>2170001300123</v>
      </c>
      <c r="C2283" s="136" t="s">
        <v>1925</v>
      </c>
      <c r="D2283" s="137">
        <v>0</v>
      </c>
      <c r="E2283" s="137">
        <v>0</v>
      </c>
      <c r="F2283" s="138">
        <v>3000000</v>
      </c>
      <c r="G2283" s="138">
        <v>3000000</v>
      </c>
      <c r="H2283" s="139" t="s">
        <v>583</v>
      </c>
      <c r="I2283" s="134" t="s">
        <v>265</v>
      </c>
    </row>
    <row r="2284" spans="1:9" x14ac:dyDescent="0.25">
      <c r="A2284" s="134">
        <v>28</v>
      </c>
      <c r="B2284" s="135">
        <v>2170001300124</v>
      </c>
      <c r="C2284" s="136" t="s">
        <v>1926</v>
      </c>
      <c r="D2284" s="137">
        <v>0</v>
      </c>
      <c r="E2284" s="137">
        <v>0</v>
      </c>
      <c r="F2284" s="137">
        <v>0</v>
      </c>
      <c r="G2284" s="137">
        <v>0</v>
      </c>
      <c r="H2284" s="139" t="s">
        <v>583</v>
      </c>
      <c r="I2284" s="134" t="s">
        <v>1901</v>
      </c>
    </row>
    <row r="2285" spans="1:9" x14ac:dyDescent="0.25">
      <c r="A2285" s="134">
        <v>29</v>
      </c>
      <c r="B2285" s="135">
        <v>2170001300125</v>
      </c>
      <c r="C2285" s="136" t="s">
        <v>1927</v>
      </c>
      <c r="D2285" s="137">
        <v>0</v>
      </c>
      <c r="E2285" s="137">
        <v>0</v>
      </c>
      <c r="F2285" s="138">
        <v>5000000</v>
      </c>
      <c r="G2285" s="138">
        <v>2000000</v>
      </c>
      <c r="H2285" s="139" t="s">
        <v>583</v>
      </c>
      <c r="I2285" s="134" t="s">
        <v>429</v>
      </c>
    </row>
    <row r="2286" spans="1:9" x14ac:dyDescent="0.25">
      <c r="A2286" s="134">
        <v>30</v>
      </c>
      <c r="B2286" s="135">
        <v>2170001300142</v>
      </c>
      <c r="C2286" s="136" t="s">
        <v>1928</v>
      </c>
      <c r="D2286" s="137">
        <v>0</v>
      </c>
      <c r="E2286" s="137">
        <v>0</v>
      </c>
      <c r="F2286" s="138">
        <v>50000000</v>
      </c>
      <c r="G2286" s="138">
        <v>10000000</v>
      </c>
      <c r="H2286" s="139" t="s">
        <v>583</v>
      </c>
      <c r="I2286" s="134" t="s">
        <v>265</v>
      </c>
    </row>
    <row r="2287" spans="1:9" x14ac:dyDescent="0.25">
      <c r="A2287" s="129"/>
      <c r="B2287" s="130">
        <v>253</v>
      </c>
      <c r="C2287" s="131" t="s">
        <v>1929</v>
      </c>
      <c r="D2287" s="132">
        <v>0</v>
      </c>
      <c r="E2287" s="132">
        <v>0</v>
      </c>
      <c r="F2287" s="132">
        <v>0</v>
      </c>
      <c r="G2287" s="132">
        <v>0</v>
      </c>
      <c r="H2287" s="237"/>
      <c r="I2287" s="237"/>
    </row>
    <row r="2288" spans="1:9" ht="25.2" x14ac:dyDescent="0.25">
      <c r="A2288" s="134">
        <v>31</v>
      </c>
      <c r="B2288" s="135">
        <v>2090002530101</v>
      </c>
      <c r="C2288" s="136" t="s">
        <v>1930</v>
      </c>
      <c r="D2288" s="137">
        <v>0</v>
      </c>
      <c r="E2288" s="137">
        <v>0</v>
      </c>
      <c r="F2288" s="137">
        <v>0</v>
      </c>
      <c r="G2288" s="137">
        <v>0</v>
      </c>
      <c r="H2288" s="134" t="s">
        <v>258</v>
      </c>
      <c r="I2288" s="134"/>
    </row>
    <row r="2289" spans="1:9" x14ac:dyDescent="0.25">
      <c r="A2289" s="134">
        <v>32</v>
      </c>
      <c r="B2289" s="135">
        <v>2090002530102</v>
      </c>
      <c r="C2289" s="136" t="s">
        <v>1924</v>
      </c>
      <c r="D2289" s="137">
        <v>0</v>
      </c>
      <c r="E2289" s="137">
        <v>0</v>
      </c>
      <c r="F2289" s="137">
        <v>0</v>
      </c>
      <c r="G2289" s="137">
        <v>0</v>
      </c>
      <c r="H2289" s="134" t="s">
        <v>258</v>
      </c>
      <c r="I2289" s="134"/>
    </row>
    <row r="2290" spans="1:9" x14ac:dyDescent="0.25">
      <c r="A2290" s="134">
        <v>33</v>
      </c>
      <c r="B2290" s="135">
        <v>2090002530103</v>
      </c>
      <c r="C2290" s="136" t="s">
        <v>1916</v>
      </c>
      <c r="D2290" s="137">
        <v>0</v>
      </c>
      <c r="E2290" s="137">
        <v>0</v>
      </c>
      <c r="F2290" s="137">
        <v>0</v>
      </c>
      <c r="G2290" s="137">
        <v>0</v>
      </c>
      <c r="H2290" s="134" t="s">
        <v>258</v>
      </c>
      <c r="I2290" s="134"/>
    </row>
    <row r="2291" spans="1:9" x14ac:dyDescent="0.25">
      <c r="A2291" s="129"/>
      <c r="B2291" s="130">
        <v>254</v>
      </c>
      <c r="C2291" s="131" t="s">
        <v>272</v>
      </c>
      <c r="D2291" s="132">
        <v>0</v>
      </c>
      <c r="E2291" s="132">
        <v>0</v>
      </c>
      <c r="F2291" s="133">
        <v>5000000</v>
      </c>
      <c r="G2291" s="133">
        <v>5000000</v>
      </c>
      <c r="H2291" s="237"/>
      <c r="I2291" s="237"/>
    </row>
    <row r="2292" spans="1:9" ht="25.2" x14ac:dyDescent="0.25">
      <c r="A2292" s="134">
        <v>34</v>
      </c>
      <c r="B2292" s="135">
        <v>2170002540301</v>
      </c>
      <c r="C2292" s="136" t="s">
        <v>1931</v>
      </c>
      <c r="D2292" s="137">
        <v>0</v>
      </c>
      <c r="E2292" s="137">
        <v>0</v>
      </c>
      <c r="F2292" s="137">
        <v>0</v>
      </c>
      <c r="G2292" s="137">
        <v>0</v>
      </c>
      <c r="H2292" s="134" t="s">
        <v>258</v>
      </c>
      <c r="I2292" s="134"/>
    </row>
    <row r="2293" spans="1:9" x14ac:dyDescent="0.25">
      <c r="A2293" s="134">
        <v>35</v>
      </c>
      <c r="B2293" s="135">
        <v>2170002540302</v>
      </c>
      <c r="C2293" s="136" t="s">
        <v>1932</v>
      </c>
      <c r="D2293" s="137">
        <v>0</v>
      </c>
      <c r="E2293" s="137">
        <v>0</v>
      </c>
      <c r="F2293" s="137">
        <v>0</v>
      </c>
      <c r="G2293" s="137">
        <v>0</v>
      </c>
      <c r="H2293" s="134" t="s">
        <v>258</v>
      </c>
      <c r="I2293" s="134"/>
    </row>
    <row r="2294" spans="1:9" ht="25.2" x14ac:dyDescent="0.25">
      <c r="A2294" s="134">
        <v>36</v>
      </c>
      <c r="B2294" s="135">
        <v>2170002540303</v>
      </c>
      <c r="C2294" s="136" t="s">
        <v>1933</v>
      </c>
      <c r="D2294" s="137">
        <v>0</v>
      </c>
      <c r="E2294" s="137">
        <v>0</v>
      </c>
      <c r="F2294" s="137">
        <v>0</v>
      </c>
      <c r="G2294" s="137">
        <v>0</v>
      </c>
      <c r="H2294" s="134" t="s">
        <v>258</v>
      </c>
      <c r="I2294" s="134"/>
    </row>
    <row r="2295" spans="1:9" x14ac:dyDescent="0.25">
      <c r="A2295" s="134">
        <v>37</v>
      </c>
      <c r="B2295" s="135">
        <v>2170002540304</v>
      </c>
      <c r="C2295" s="136" t="s">
        <v>318</v>
      </c>
      <c r="D2295" s="137">
        <v>0</v>
      </c>
      <c r="E2295" s="137">
        <v>0</v>
      </c>
      <c r="F2295" s="137">
        <v>0</v>
      </c>
      <c r="G2295" s="137">
        <v>0</v>
      </c>
      <c r="H2295" s="134" t="s">
        <v>258</v>
      </c>
      <c r="I2295" s="134"/>
    </row>
    <row r="2296" spans="1:9" x14ac:dyDescent="0.25">
      <c r="A2296" s="134">
        <v>38</v>
      </c>
      <c r="B2296" s="135">
        <v>2170002540305</v>
      </c>
      <c r="C2296" s="136" t="s">
        <v>1934</v>
      </c>
      <c r="D2296" s="137">
        <v>0</v>
      </c>
      <c r="E2296" s="137">
        <v>0</v>
      </c>
      <c r="F2296" s="137">
        <v>0</v>
      </c>
      <c r="G2296" s="137">
        <v>0</v>
      </c>
      <c r="H2296" s="134" t="s">
        <v>258</v>
      </c>
      <c r="I2296" s="134"/>
    </row>
    <row r="2297" spans="1:9" x14ac:dyDescent="0.25">
      <c r="A2297" s="134">
        <v>39</v>
      </c>
      <c r="B2297" s="135">
        <v>2170002540311</v>
      </c>
      <c r="C2297" s="136" t="s">
        <v>1935</v>
      </c>
      <c r="D2297" s="137">
        <v>0</v>
      </c>
      <c r="E2297" s="137">
        <v>0</v>
      </c>
      <c r="F2297" s="138">
        <v>5000000</v>
      </c>
      <c r="G2297" s="138">
        <v>5000000</v>
      </c>
      <c r="H2297" s="139" t="s">
        <v>583</v>
      </c>
      <c r="I2297" s="134" t="s">
        <v>1069</v>
      </c>
    </row>
    <row r="2298" spans="1:9" x14ac:dyDescent="0.25">
      <c r="A2298" s="129"/>
      <c r="B2298" s="130">
        <v>256</v>
      </c>
      <c r="C2298" s="131" t="s">
        <v>1936</v>
      </c>
      <c r="D2298" s="132">
        <v>0</v>
      </c>
      <c r="E2298" s="133">
        <v>55930617.810000002</v>
      </c>
      <c r="F2298" s="133">
        <v>20000000</v>
      </c>
      <c r="G2298" s="133">
        <v>15000000</v>
      </c>
      <c r="H2298" s="237"/>
      <c r="I2298" s="237"/>
    </row>
    <row r="2299" spans="1:9" ht="25.2" x14ac:dyDescent="0.25">
      <c r="A2299" s="134">
        <v>40</v>
      </c>
      <c r="B2299" s="135">
        <v>2140002560101</v>
      </c>
      <c r="C2299" s="136" t="s">
        <v>1914</v>
      </c>
      <c r="D2299" s="137">
        <v>0</v>
      </c>
      <c r="E2299" s="137">
        <v>0</v>
      </c>
      <c r="F2299" s="137">
        <v>0</v>
      </c>
      <c r="G2299" s="137">
        <v>0</v>
      </c>
      <c r="H2299" s="134" t="s">
        <v>258</v>
      </c>
      <c r="I2299" s="134"/>
    </row>
    <row r="2300" spans="1:9" ht="25.2" x14ac:dyDescent="0.25">
      <c r="A2300" s="134">
        <v>41</v>
      </c>
      <c r="B2300" s="135">
        <v>2140002560102</v>
      </c>
      <c r="C2300" s="136" t="s">
        <v>1915</v>
      </c>
      <c r="D2300" s="137">
        <v>0</v>
      </c>
      <c r="E2300" s="137">
        <v>0</v>
      </c>
      <c r="F2300" s="137">
        <v>0</v>
      </c>
      <c r="G2300" s="137">
        <v>0</v>
      </c>
      <c r="H2300" s="134" t="s">
        <v>258</v>
      </c>
      <c r="I2300" s="134"/>
    </row>
    <row r="2301" spans="1:9" x14ac:dyDescent="0.25">
      <c r="A2301" s="134">
        <v>42</v>
      </c>
      <c r="B2301" s="135">
        <v>2140002560103</v>
      </c>
      <c r="C2301" s="136" t="s">
        <v>1937</v>
      </c>
      <c r="D2301" s="137">
        <v>0</v>
      </c>
      <c r="E2301" s="138">
        <v>55930617.810000002</v>
      </c>
      <c r="F2301" s="137">
        <v>0</v>
      </c>
      <c r="G2301" s="137">
        <v>0</v>
      </c>
      <c r="H2301" s="134" t="s">
        <v>258</v>
      </c>
      <c r="I2301" s="134"/>
    </row>
    <row r="2302" spans="1:9" x14ac:dyDescent="0.25">
      <c r="A2302" s="134">
        <v>43</v>
      </c>
      <c r="B2302" s="135">
        <v>2140002560111</v>
      </c>
      <c r="C2302" s="136" t="s">
        <v>1938</v>
      </c>
      <c r="D2302" s="137">
        <v>0</v>
      </c>
      <c r="E2302" s="137">
        <v>0</v>
      </c>
      <c r="F2302" s="138">
        <v>20000000</v>
      </c>
      <c r="G2302" s="138">
        <v>15000000</v>
      </c>
      <c r="H2302" s="139" t="s">
        <v>583</v>
      </c>
      <c r="I2302" s="134" t="s">
        <v>265</v>
      </c>
    </row>
    <row r="2303" spans="1:9" x14ac:dyDescent="0.25">
      <c r="A2303" s="129"/>
      <c r="B2303" s="130">
        <v>257</v>
      </c>
      <c r="C2303" s="131" t="s">
        <v>1939</v>
      </c>
      <c r="D2303" s="133">
        <v>6621450</v>
      </c>
      <c r="E2303" s="132">
        <v>0</v>
      </c>
      <c r="F2303" s="133">
        <v>25000000</v>
      </c>
      <c r="G2303" s="133">
        <v>30000000</v>
      </c>
      <c r="H2303" s="237"/>
      <c r="I2303" s="237"/>
    </row>
    <row r="2304" spans="1:9" ht="25.2" x14ac:dyDescent="0.25">
      <c r="A2304" s="134">
        <v>44</v>
      </c>
      <c r="B2304" s="135">
        <v>2170002570301</v>
      </c>
      <c r="C2304" s="136" t="s">
        <v>1940</v>
      </c>
      <c r="D2304" s="138">
        <v>6621450</v>
      </c>
      <c r="E2304" s="137">
        <v>0</v>
      </c>
      <c r="F2304" s="138">
        <v>25000000</v>
      </c>
      <c r="G2304" s="138">
        <v>30000000</v>
      </c>
      <c r="H2304" s="134" t="s">
        <v>258</v>
      </c>
      <c r="I2304" s="134"/>
    </row>
    <row r="2305" spans="1:9" x14ac:dyDescent="0.25">
      <c r="A2305" s="134">
        <v>45</v>
      </c>
      <c r="B2305" s="135">
        <v>2170002570302</v>
      </c>
      <c r="C2305" s="136" t="s">
        <v>1925</v>
      </c>
      <c r="D2305" s="137">
        <v>0</v>
      </c>
      <c r="E2305" s="137">
        <v>0</v>
      </c>
      <c r="F2305" s="137">
        <v>0</v>
      </c>
      <c r="G2305" s="137">
        <v>0</v>
      </c>
      <c r="H2305" s="134" t="s">
        <v>258</v>
      </c>
      <c r="I2305" s="134"/>
    </row>
    <row r="2306" spans="1:9" x14ac:dyDescent="0.25">
      <c r="A2306" s="134">
        <v>46</v>
      </c>
      <c r="B2306" s="135">
        <v>2170002570303</v>
      </c>
      <c r="C2306" s="136" t="s">
        <v>1941</v>
      </c>
      <c r="D2306" s="137">
        <v>0</v>
      </c>
      <c r="E2306" s="137">
        <v>0</v>
      </c>
      <c r="F2306" s="137">
        <v>0</v>
      </c>
      <c r="G2306" s="137">
        <v>0</v>
      </c>
      <c r="H2306" s="134" t="s">
        <v>258</v>
      </c>
      <c r="I2306" s="134"/>
    </row>
    <row r="2307" spans="1:9" x14ac:dyDescent="0.25">
      <c r="A2307" s="129"/>
      <c r="B2307" s="130">
        <v>258</v>
      </c>
      <c r="C2307" s="131" t="s">
        <v>315</v>
      </c>
      <c r="D2307" s="132">
        <v>0</v>
      </c>
      <c r="E2307" s="132">
        <v>0</v>
      </c>
      <c r="F2307" s="132">
        <v>0</v>
      </c>
      <c r="G2307" s="132">
        <v>0</v>
      </c>
      <c r="H2307" s="237"/>
      <c r="I2307" s="237"/>
    </row>
    <row r="2308" spans="1:9" x14ac:dyDescent="0.25">
      <c r="A2308" s="134">
        <v>47</v>
      </c>
      <c r="B2308" s="135">
        <v>2060002580101</v>
      </c>
      <c r="C2308" s="136" t="s">
        <v>1942</v>
      </c>
      <c r="D2308" s="137">
        <v>0</v>
      </c>
      <c r="E2308" s="137">
        <v>0</v>
      </c>
      <c r="F2308" s="137">
        <v>0</v>
      </c>
      <c r="G2308" s="137">
        <v>0</v>
      </c>
      <c r="H2308" s="134" t="s">
        <v>258</v>
      </c>
      <c r="I2308" s="134"/>
    </row>
    <row r="2309" spans="1:9" x14ac:dyDescent="0.25">
      <c r="A2309" s="129"/>
      <c r="B2309" s="130">
        <v>262</v>
      </c>
      <c r="C2309" s="131" t="s">
        <v>1943</v>
      </c>
      <c r="D2309" s="132">
        <v>0</v>
      </c>
      <c r="E2309" s="132">
        <v>0</v>
      </c>
      <c r="F2309" s="132">
        <v>0</v>
      </c>
      <c r="G2309" s="132">
        <v>0</v>
      </c>
      <c r="H2309" s="237"/>
      <c r="I2309" s="237"/>
    </row>
    <row r="2310" spans="1:9" x14ac:dyDescent="0.25">
      <c r="A2310" s="134">
        <v>48</v>
      </c>
      <c r="B2310" s="135">
        <v>2170002620101</v>
      </c>
      <c r="C2310" s="136" t="s">
        <v>1944</v>
      </c>
      <c r="D2310" s="137">
        <v>0</v>
      </c>
      <c r="E2310" s="137">
        <v>0</v>
      </c>
      <c r="F2310" s="137">
        <v>0</v>
      </c>
      <c r="G2310" s="137">
        <v>0</v>
      </c>
      <c r="H2310" s="134" t="s">
        <v>258</v>
      </c>
      <c r="I2310" s="134"/>
    </row>
    <row r="2311" spans="1:9" x14ac:dyDescent="0.25">
      <c r="A2311" s="129"/>
      <c r="B2311" s="130">
        <v>263</v>
      </c>
      <c r="C2311" s="131" t="s">
        <v>1945</v>
      </c>
      <c r="D2311" s="132">
        <v>0</v>
      </c>
      <c r="E2311" s="132">
        <v>0</v>
      </c>
      <c r="F2311" s="133">
        <v>5000000</v>
      </c>
      <c r="G2311" s="133">
        <v>2000000</v>
      </c>
      <c r="H2311" s="237"/>
      <c r="I2311" s="237"/>
    </row>
    <row r="2312" spans="1:9" ht="25.2" x14ac:dyDescent="0.25">
      <c r="A2312" s="134">
        <v>49</v>
      </c>
      <c r="B2312" s="135">
        <v>3170002630301</v>
      </c>
      <c r="C2312" s="136" t="s">
        <v>1946</v>
      </c>
      <c r="D2312" s="137">
        <v>0</v>
      </c>
      <c r="E2312" s="137">
        <v>0</v>
      </c>
      <c r="F2312" s="137">
        <v>0</v>
      </c>
      <c r="G2312" s="137">
        <v>0</v>
      </c>
      <c r="H2312" s="134" t="s">
        <v>258</v>
      </c>
      <c r="I2312" s="134"/>
    </row>
    <row r="2313" spans="1:9" x14ac:dyDescent="0.25">
      <c r="A2313" s="134">
        <v>50</v>
      </c>
      <c r="B2313" s="135">
        <v>3170002630302</v>
      </c>
      <c r="C2313" s="136" t="s">
        <v>1947</v>
      </c>
      <c r="D2313" s="137">
        <v>0</v>
      </c>
      <c r="E2313" s="137">
        <v>0</v>
      </c>
      <c r="F2313" s="137">
        <v>0</v>
      </c>
      <c r="G2313" s="137">
        <v>0</v>
      </c>
      <c r="H2313" s="134" t="s">
        <v>258</v>
      </c>
      <c r="I2313" s="134"/>
    </row>
    <row r="2314" spans="1:9" x14ac:dyDescent="0.25">
      <c r="A2314" s="134">
        <v>51</v>
      </c>
      <c r="B2314" s="135">
        <v>3170002630303</v>
      </c>
      <c r="C2314" s="136" t="s">
        <v>1948</v>
      </c>
      <c r="D2314" s="137">
        <v>0</v>
      </c>
      <c r="E2314" s="137">
        <v>0</v>
      </c>
      <c r="F2314" s="138">
        <v>5000000</v>
      </c>
      <c r="G2314" s="138">
        <v>2000000</v>
      </c>
      <c r="H2314" s="134" t="s">
        <v>258</v>
      </c>
      <c r="I2314" s="134"/>
    </row>
    <row r="2315" spans="1:9" x14ac:dyDescent="0.25">
      <c r="A2315" s="129"/>
      <c r="B2315" s="130">
        <v>264</v>
      </c>
      <c r="C2315" s="131" t="s">
        <v>1949</v>
      </c>
      <c r="D2315" s="132">
        <v>0</v>
      </c>
      <c r="E2315" s="132">
        <v>0</v>
      </c>
      <c r="F2315" s="132">
        <v>0</v>
      </c>
      <c r="G2315" s="132">
        <v>0</v>
      </c>
      <c r="H2315" s="237"/>
      <c r="I2315" s="237"/>
    </row>
    <row r="2316" spans="1:9" x14ac:dyDescent="0.25">
      <c r="A2316" s="134">
        <v>52</v>
      </c>
      <c r="B2316" s="135">
        <v>2060002640101</v>
      </c>
      <c r="C2316" s="136" t="s">
        <v>1950</v>
      </c>
      <c r="D2316" s="137">
        <v>0</v>
      </c>
      <c r="E2316" s="137">
        <v>0</v>
      </c>
      <c r="F2316" s="137">
        <v>0</v>
      </c>
      <c r="G2316" s="137">
        <v>0</v>
      </c>
      <c r="H2316" s="134" t="s">
        <v>258</v>
      </c>
      <c r="I2316" s="134"/>
    </row>
    <row r="2317" spans="1:9" x14ac:dyDescent="0.25">
      <c r="A2317" s="129"/>
      <c r="B2317" s="130">
        <v>265</v>
      </c>
      <c r="C2317" s="131" t="s">
        <v>1951</v>
      </c>
      <c r="D2317" s="132">
        <v>0</v>
      </c>
      <c r="E2317" s="132">
        <v>0</v>
      </c>
      <c r="F2317" s="132">
        <v>0</v>
      </c>
      <c r="G2317" s="133">
        <v>170000000</v>
      </c>
      <c r="H2317" s="237"/>
      <c r="I2317" s="237"/>
    </row>
    <row r="2318" spans="1:9" x14ac:dyDescent="0.25">
      <c r="A2318" s="134">
        <v>53</v>
      </c>
      <c r="B2318" s="135">
        <v>2170002650301</v>
      </c>
      <c r="C2318" s="136" t="s">
        <v>1952</v>
      </c>
      <c r="D2318" s="137">
        <v>0</v>
      </c>
      <c r="E2318" s="137">
        <v>0</v>
      </c>
      <c r="F2318" s="137">
        <v>0</v>
      </c>
      <c r="G2318" s="138">
        <v>170000000</v>
      </c>
      <c r="H2318" s="134" t="s">
        <v>258</v>
      </c>
      <c r="I2318" s="134"/>
    </row>
    <row r="2319" spans="1:9" x14ac:dyDescent="0.25">
      <c r="A2319" s="129"/>
      <c r="B2319" s="130">
        <v>266</v>
      </c>
      <c r="C2319" s="131" t="s">
        <v>1792</v>
      </c>
      <c r="D2319" s="132">
        <v>0</v>
      </c>
      <c r="E2319" s="132">
        <v>0</v>
      </c>
      <c r="F2319" s="132">
        <v>0</v>
      </c>
      <c r="G2319" s="132">
        <v>0</v>
      </c>
      <c r="H2319" s="237"/>
      <c r="I2319" s="237"/>
    </row>
    <row r="2320" spans="1:9" ht="25.2" x14ac:dyDescent="0.25">
      <c r="A2320" s="134">
        <v>54</v>
      </c>
      <c r="B2320" s="135">
        <v>3050002660101</v>
      </c>
      <c r="C2320" s="136" t="s">
        <v>1953</v>
      </c>
      <c r="D2320" s="137">
        <v>0</v>
      </c>
      <c r="E2320" s="137">
        <v>0</v>
      </c>
      <c r="F2320" s="137">
        <v>0</v>
      </c>
      <c r="G2320" s="137">
        <v>0</v>
      </c>
      <c r="H2320" s="134" t="s">
        <v>258</v>
      </c>
      <c r="I2320" s="134"/>
    </row>
    <row r="2321" spans="1:9" x14ac:dyDescent="0.25">
      <c r="A2321" s="233" t="s">
        <v>12</v>
      </c>
      <c r="B2321" s="233"/>
      <c r="C2321" s="233"/>
      <c r="D2321" s="140">
        <v>13545642945.02</v>
      </c>
      <c r="E2321" s="140">
        <v>8884294396.4099998</v>
      </c>
      <c r="F2321" s="140">
        <v>10198000000</v>
      </c>
      <c r="G2321" s="140">
        <v>15000000000</v>
      </c>
      <c r="H2321" s="240"/>
      <c r="I2321" s="240"/>
    </row>
    <row r="2322" spans="1:9" x14ac:dyDescent="0.25">
      <c r="A2322" s="128"/>
      <c r="B2322" s="238" t="s">
        <v>301</v>
      </c>
      <c r="C2322" s="238"/>
      <c r="D2322" s="238"/>
      <c r="E2322" s="238"/>
      <c r="F2322" s="238"/>
      <c r="G2322" s="238"/>
      <c r="H2322" s="238"/>
      <c r="I2322" s="238"/>
    </row>
    <row r="2323" spans="1:9" x14ac:dyDescent="0.25">
      <c r="A2323" s="233" t="s">
        <v>12</v>
      </c>
      <c r="B2323" s="233"/>
      <c r="C2323" s="233"/>
      <c r="D2323" s="233"/>
      <c r="E2323" s="233"/>
      <c r="F2323" s="233"/>
      <c r="G2323" s="141">
        <v>0</v>
      </c>
      <c r="H2323" s="236"/>
      <c r="I2323" s="236"/>
    </row>
    <row r="2324" spans="1:9" x14ac:dyDescent="0.25">
      <c r="A2324" s="233" t="s">
        <v>302</v>
      </c>
      <c r="B2324" s="233"/>
      <c r="C2324" s="233"/>
      <c r="D2324" s="133">
        <v>13545642945.02</v>
      </c>
      <c r="E2324" s="133">
        <v>8884294396.4099998</v>
      </c>
      <c r="F2324" s="133">
        <v>10198000000</v>
      </c>
      <c r="G2324" s="133">
        <v>15000000000</v>
      </c>
      <c r="H2324" s="236"/>
      <c r="I2324" s="236"/>
    </row>
    <row r="2325" spans="1:9" x14ac:dyDescent="0.25">
      <c r="A2325" s="127">
        <v>99</v>
      </c>
      <c r="B2325" s="237" t="s">
        <v>1954</v>
      </c>
      <c r="C2325" s="237"/>
      <c r="D2325" s="237"/>
      <c r="E2325" s="237"/>
      <c r="F2325" s="237"/>
      <c r="G2325" s="237"/>
      <c r="H2325" s="237"/>
      <c r="I2325" s="237"/>
    </row>
    <row r="2326" spans="1:9" x14ac:dyDescent="0.25">
      <c r="A2326" s="128"/>
      <c r="B2326" s="238" t="s">
        <v>261</v>
      </c>
      <c r="C2326" s="238"/>
      <c r="D2326" s="238"/>
      <c r="E2326" s="238"/>
      <c r="F2326" s="238"/>
      <c r="G2326" s="238"/>
      <c r="H2326" s="238"/>
      <c r="I2326" s="238"/>
    </row>
    <row r="2327" spans="1:9" x14ac:dyDescent="0.25">
      <c r="A2327" s="129"/>
      <c r="B2327" s="130">
        <v>152</v>
      </c>
      <c r="C2327" s="131" t="s">
        <v>272</v>
      </c>
      <c r="D2327" s="132">
        <v>0</v>
      </c>
      <c r="E2327" s="132">
        <v>0</v>
      </c>
      <c r="F2327" s="133">
        <v>20000000</v>
      </c>
      <c r="G2327" s="132">
        <v>0</v>
      </c>
      <c r="H2327" s="237"/>
      <c r="I2327" s="237"/>
    </row>
    <row r="2328" spans="1:9" x14ac:dyDescent="0.25">
      <c r="A2328" s="134">
        <v>1</v>
      </c>
      <c r="B2328" s="135">
        <v>4040001520201</v>
      </c>
      <c r="C2328" s="136" t="s">
        <v>1955</v>
      </c>
      <c r="D2328" s="137">
        <v>0</v>
      </c>
      <c r="E2328" s="137">
        <v>0</v>
      </c>
      <c r="F2328" s="137">
        <v>0</v>
      </c>
      <c r="G2328" s="137">
        <v>0</v>
      </c>
      <c r="H2328" s="139" t="s">
        <v>583</v>
      </c>
      <c r="I2328" s="134" t="s">
        <v>265</v>
      </c>
    </row>
    <row r="2329" spans="1:9" x14ac:dyDescent="0.25">
      <c r="A2329" s="134">
        <v>2</v>
      </c>
      <c r="B2329" s="135">
        <v>4040001520202</v>
      </c>
      <c r="C2329" s="136" t="s">
        <v>272</v>
      </c>
      <c r="D2329" s="137">
        <v>0</v>
      </c>
      <c r="E2329" s="137">
        <v>0</v>
      </c>
      <c r="F2329" s="138">
        <v>20000000</v>
      </c>
      <c r="G2329" s="137">
        <v>0</v>
      </c>
      <c r="H2329" s="139" t="s">
        <v>583</v>
      </c>
      <c r="I2329" s="134" t="s">
        <v>265</v>
      </c>
    </row>
    <row r="2330" spans="1:9" x14ac:dyDescent="0.25">
      <c r="A2330" s="129"/>
      <c r="B2330" s="130">
        <v>442</v>
      </c>
      <c r="C2330" s="131" t="s">
        <v>307</v>
      </c>
      <c r="D2330" s="132">
        <v>0</v>
      </c>
      <c r="E2330" s="132">
        <v>0</v>
      </c>
      <c r="F2330" s="133">
        <v>15000000</v>
      </c>
      <c r="G2330" s="132">
        <v>0</v>
      </c>
      <c r="H2330" s="237"/>
      <c r="I2330" s="237"/>
    </row>
    <row r="2331" spans="1:9" ht="25.2" hidden="1" x14ac:dyDescent="0.25">
      <c r="A2331" s="134">
        <v>3</v>
      </c>
      <c r="B2331" s="135">
        <v>4040004420201</v>
      </c>
      <c r="C2331" s="136" t="s">
        <v>1956</v>
      </c>
      <c r="D2331" s="137">
        <v>0</v>
      </c>
      <c r="E2331" s="137">
        <v>0</v>
      </c>
      <c r="F2331" s="137">
        <v>0</v>
      </c>
      <c r="G2331" s="137">
        <v>0</v>
      </c>
      <c r="H2331" s="139" t="s">
        <v>583</v>
      </c>
      <c r="I2331" s="134" t="s">
        <v>265</v>
      </c>
    </row>
    <row r="2332" spans="1:9" ht="25.2" hidden="1" x14ac:dyDescent="0.25">
      <c r="A2332" s="134">
        <v>4</v>
      </c>
      <c r="B2332" s="135">
        <v>4040004420202</v>
      </c>
      <c r="C2332" s="136" t="s">
        <v>1957</v>
      </c>
      <c r="D2332" s="137">
        <v>0</v>
      </c>
      <c r="E2332" s="137">
        <v>0</v>
      </c>
      <c r="F2332" s="137">
        <v>0</v>
      </c>
      <c r="G2332" s="137">
        <v>0</v>
      </c>
      <c r="H2332" s="139" t="s">
        <v>583</v>
      </c>
      <c r="I2332" s="134" t="s">
        <v>265</v>
      </c>
    </row>
    <row r="2333" spans="1:9" ht="25.2" hidden="1" x14ac:dyDescent="0.25">
      <c r="A2333" s="134">
        <v>5</v>
      </c>
      <c r="B2333" s="135">
        <v>4040004420203</v>
      </c>
      <c r="C2333" s="136" t="s">
        <v>1958</v>
      </c>
      <c r="D2333" s="137">
        <v>0</v>
      </c>
      <c r="E2333" s="137">
        <v>0</v>
      </c>
      <c r="F2333" s="137">
        <v>0</v>
      </c>
      <c r="G2333" s="137">
        <v>0</v>
      </c>
      <c r="H2333" s="139" t="s">
        <v>583</v>
      </c>
      <c r="I2333" s="134" t="s">
        <v>265</v>
      </c>
    </row>
    <row r="2334" spans="1:9" ht="25.2" hidden="1" x14ac:dyDescent="0.25">
      <c r="A2334" s="134">
        <v>6</v>
      </c>
      <c r="B2334" s="135">
        <v>4040004420204</v>
      </c>
      <c r="C2334" s="136" t="s">
        <v>1959</v>
      </c>
      <c r="D2334" s="137">
        <v>0</v>
      </c>
      <c r="E2334" s="137">
        <v>0</v>
      </c>
      <c r="F2334" s="137">
        <v>0</v>
      </c>
      <c r="G2334" s="137">
        <v>0</v>
      </c>
      <c r="H2334" s="139" t="s">
        <v>583</v>
      </c>
      <c r="I2334" s="134" t="s">
        <v>265</v>
      </c>
    </row>
    <row r="2335" spans="1:9" hidden="1" x14ac:dyDescent="0.25">
      <c r="A2335" s="134">
        <v>7</v>
      </c>
      <c r="B2335" s="135">
        <v>4040004420205</v>
      </c>
      <c r="C2335" s="136" t="s">
        <v>1348</v>
      </c>
      <c r="D2335" s="137">
        <v>0</v>
      </c>
      <c r="E2335" s="137">
        <v>0</v>
      </c>
      <c r="F2335" s="137">
        <v>0</v>
      </c>
      <c r="G2335" s="137">
        <v>0</v>
      </c>
      <c r="H2335" s="139" t="s">
        <v>583</v>
      </c>
      <c r="I2335" s="134" t="s">
        <v>265</v>
      </c>
    </row>
    <row r="2336" spans="1:9" hidden="1" x14ac:dyDescent="0.25">
      <c r="A2336" s="134">
        <v>8</v>
      </c>
      <c r="B2336" s="135">
        <v>4040004420206</v>
      </c>
      <c r="C2336" s="136" t="s">
        <v>1960</v>
      </c>
      <c r="D2336" s="137">
        <v>0</v>
      </c>
      <c r="E2336" s="137">
        <v>0</v>
      </c>
      <c r="F2336" s="137">
        <v>0</v>
      </c>
      <c r="G2336" s="137">
        <v>0</v>
      </c>
      <c r="H2336" s="139" t="s">
        <v>583</v>
      </c>
      <c r="I2336" s="134" t="s">
        <v>265</v>
      </c>
    </row>
    <row r="2337" spans="1:9" x14ac:dyDescent="0.25">
      <c r="A2337" s="134">
        <v>9</v>
      </c>
      <c r="B2337" s="135">
        <v>4040004420207</v>
      </c>
      <c r="C2337" s="136" t="s">
        <v>1532</v>
      </c>
      <c r="D2337" s="137">
        <v>0</v>
      </c>
      <c r="E2337" s="137">
        <v>0</v>
      </c>
      <c r="F2337" s="138">
        <v>15000000</v>
      </c>
      <c r="G2337" s="137">
        <v>0</v>
      </c>
      <c r="H2337" s="139" t="s">
        <v>583</v>
      </c>
      <c r="I2337" s="134" t="s">
        <v>265</v>
      </c>
    </row>
    <row r="2338" spans="1:9" x14ac:dyDescent="0.25">
      <c r="A2338" s="129"/>
      <c r="B2338" s="130">
        <v>443</v>
      </c>
      <c r="C2338" s="131" t="s">
        <v>1961</v>
      </c>
      <c r="D2338" s="132">
        <v>0</v>
      </c>
      <c r="E2338" s="133">
        <v>2011497956.03</v>
      </c>
      <c r="F2338" s="133">
        <v>3285000000</v>
      </c>
      <c r="G2338" s="133">
        <v>755000000</v>
      </c>
      <c r="H2338" s="237"/>
      <c r="I2338" s="237"/>
    </row>
    <row r="2339" spans="1:9" ht="37.799999999999997" x14ac:dyDescent="0.25">
      <c r="A2339" s="134">
        <v>10</v>
      </c>
      <c r="B2339" s="135">
        <v>4040004430201</v>
      </c>
      <c r="C2339" s="136" t="s">
        <v>1962</v>
      </c>
      <c r="D2339" s="137">
        <v>0</v>
      </c>
      <c r="E2339" s="138">
        <v>2011497956.03</v>
      </c>
      <c r="F2339" s="138">
        <v>3200000000</v>
      </c>
      <c r="G2339" s="138">
        <v>600000000</v>
      </c>
      <c r="H2339" s="139" t="s">
        <v>583</v>
      </c>
      <c r="I2339" s="134" t="s">
        <v>265</v>
      </c>
    </row>
    <row r="2340" spans="1:9" ht="25.2" hidden="1" x14ac:dyDescent="0.25">
      <c r="A2340" s="134">
        <v>11</v>
      </c>
      <c r="B2340" s="135">
        <v>4040004430202</v>
      </c>
      <c r="C2340" s="136" t="s">
        <v>1963</v>
      </c>
      <c r="D2340" s="137">
        <v>0</v>
      </c>
      <c r="E2340" s="137">
        <v>0</v>
      </c>
      <c r="F2340" s="137">
        <v>0</v>
      </c>
      <c r="G2340" s="137">
        <v>0</v>
      </c>
      <c r="H2340" s="139" t="s">
        <v>583</v>
      </c>
      <c r="I2340" s="134" t="s">
        <v>265</v>
      </c>
    </row>
    <row r="2341" spans="1:9" hidden="1" x14ac:dyDescent="0.25">
      <c r="A2341" s="134">
        <v>12</v>
      </c>
      <c r="B2341" s="135">
        <v>4040004430203</v>
      </c>
      <c r="C2341" s="136" t="s">
        <v>1964</v>
      </c>
      <c r="D2341" s="137">
        <v>0</v>
      </c>
      <c r="E2341" s="137">
        <v>0</v>
      </c>
      <c r="F2341" s="137">
        <v>0</v>
      </c>
      <c r="G2341" s="137">
        <v>0</v>
      </c>
      <c r="H2341" s="139" t="s">
        <v>583</v>
      </c>
      <c r="I2341" s="134" t="s">
        <v>265</v>
      </c>
    </row>
    <row r="2342" spans="1:9" x14ac:dyDescent="0.25">
      <c r="A2342" s="134">
        <v>13</v>
      </c>
      <c r="B2342" s="135">
        <v>4040004430204</v>
      </c>
      <c r="C2342" s="136" t="s">
        <v>1965</v>
      </c>
      <c r="D2342" s="137">
        <v>0</v>
      </c>
      <c r="E2342" s="137">
        <v>0</v>
      </c>
      <c r="F2342" s="138">
        <v>35000000</v>
      </c>
      <c r="G2342" s="138">
        <v>115000000</v>
      </c>
      <c r="H2342" s="139" t="s">
        <v>583</v>
      </c>
      <c r="I2342" s="134" t="s">
        <v>265</v>
      </c>
    </row>
    <row r="2343" spans="1:9" x14ac:dyDescent="0.25">
      <c r="A2343" s="134">
        <v>14</v>
      </c>
      <c r="B2343" s="135">
        <v>4040004430205</v>
      </c>
      <c r="C2343" s="136" t="s">
        <v>1966</v>
      </c>
      <c r="D2343" s="137">
        <v>0</v>
      </c>
      <c r="E2343" s="137">
        <v>0</v>
      </c>
      <c r="F2343" s="137">
        <v>0</v>
      </c>
      <c r="G2343" s="137">
        <v>0</v>
      </c>
      <c r="H2343" s="139" t="s">
        <v>583</v>
      </c>
      <c r="I2343" s="134" t="s">
        <v>265</v>
      </c>
    </row>
    <row r="2344" spans="1:9" x14ac:dyDescent="0.25">
      <c r="A2344" s="134">
        <v>15</v>
      </c>
      <c r="B2344" s="135">
        <v>4040004430206</v>
      </c>
      <c r="C2344" s="136" t="s">
        <v>1967</v>
      </c>
      <c r="D2344" s="137">
        <v>0</v>
      </c>
      <c r="E2344" s="137">
        <v>0</v>
      </c>
      <c r="F2344" s="137">
        <v>0</v>
      </c>
      <c r="G2344" s="137">
        <v>0</v>
      </c>
      <c r="H2344" s="139" t="s">
        <v>583</v>
      </c>
      <c r="I2344" s="134" t="s">
        <v>265</v>
      </c>
    </row>
    <row r="2345" spans="1:9" x14ac:dyDescent="0.25">
      <c r="A2345" s="134">
        <v>16</v>
      </c>
      <c r="B2345" s="135">
        <v>4040004430207</v>
      </c>
      <c r="C2345" s="136" t="s">
        <v>1968</v>
      </c>
      <c r="D2345" s="137">
        <v>0</v>
      </c>
      <c r="E2345" s="137">
        <v>0</v>
      </c>
      <c r="F2345" s="137">
        <v>0</v>
      </c>
      <c r="G2345" s="137">
        <v>0</v>
      </c>
      <c r="H2345" s="139" t="s">
        <v>583</v>
      </c>
      <c r="I2345" s="134" t="s">
        <v>265</v>
      </c>
    </row>
    <row r="2346" spans="1:9" x14ac:dyDescent="0.25">
      <c r="A2346" s="134">
        <v>17</v>
      </c>
      <c r="B2346" s="135">
        <v>4040004430211</v>
      </c>
      <c r="C2346" s="136" t="s">
        <v>1969</v>
      </c>
      <c r="D2346" s="137">
        <v>0</v>
      </c>
      <c r="E2346" s="137">
        <v>0</v>
      </c>
      <c r="F2346" s="138">
        <v>50000000</v>
      </c>
      <c r="G2346" s="138">
        <v>40000000</v>
      </c>
      <c r="H2346" s="139" t="s">
        <v>583</v>
      </c>
      <c r="I2346" s="134" t="s">
        <v>265</v>
      </c>
    </row>
    <row r="2347" spans="1:9" x14ac:dyDescent="0.25">
      <c r="A2347" s="129"/>
      <c r="B2347" s="130">
        <v>444</v>
      </c>
      <c r="C2347" s="131" t="s">
        <v>1970</v>
      </c>
      <c r="D2347" s="132">
        <v>0</v>
      </c>
      <c r="E2347" s="132">
        <v>0</v>
      </c>
      <c r="F2347" s="133">
        <v>150000000</v>
      </c>
      <c r="G2347" s="133">
        <v>100000000</v>
      </c>
      <c r="H2347" s="237"/>
      <c r="I2347" s="237"/>
    </row>
    <row r="2348" spans="1:9" x14ac:dyDescent="0.25">
      <c r="A2348" s="134">
        <v>18</v>
      </c>
      <c r="B2348" s="135">
        <v>4040004440101</v>
      </c>
      <c r="C2348" s="136" t="s">
        <v>1971</v>
      </c>
      <c r="D2348" s="137">
        <v>0</v>
      </c>
      <c r="E2348" s="137">
        <v>0</v>
      </c>
      <c r="F2348" s="137">
        <v>0</v>
      </c>
      <c r="G2348" s="137">
        <v>0</v>
      </c>
      <c r="H2348" s="139" t="s">
        <v>583</v>
      </c>
      <c r="I2348" s="134" t="s">
        <v>265</v>
      </c>
    </row>
    <row r="2349" spans="1:9" x14ac:dyDescent="0.25">
      <c r="A2349" s="134">
        <v>19</v>
      </c>
      <c r="B2349" s="135">
        <v>4040004440102</v>
      </c>
      <c r="C2349" s="136" t="s">
        <v>1972</v>
      </c>
      <c r="D2349" s="137">
        <v>0</v>
      </c>
      <c r="E2349" s="137">
        <v>0</v>
      </c>
      <c r="F2349" s="137">
        <v>0</v>
      </c>
      <c r="G2349" s="137">
        <v>0</v>
      </c>
      <c r="H2349" s="139" t="s">
        <v>583</v>
      </c>
      <c r="I2349" s="134" t="s">
        <v>265</v>
      </c>
    </row>
    <row r="2350" spans="1:9" x14ac:dyDescent="0.25">
      <c r="A2350" s="134">
        <v>20</v>
      </c>
      <c r="B2350" s="135">
        <v>4040004440103</v>
      </c>
      <c r="C2350" s="136" t="s">
        <v>1973</v>
      </c>
      <c r="D2350" s="137">
        <v>0</v>
      </c>
      <c r="E2350" s="137">
        <v>0</v>
      </c>
      <c r="F2350" s="137">
        <v>0</v>
      </c>
      <c r="G2350" s="137">
        <v>0</v>
      </c>
      <c r="H2350" s="139" t="s">
        <v>583</v>
      </c>
      <c r="I2350" s="134" t="s">
        <v>265</v>
      </c>
    </row>
    <row r="2351" spans="1:9" x14ac:dyDescent="0.25">
      <c r="A2351" s="134">
        <v>21</v>
      </c>
      <c r="B2351" s="135">
        <v>4040004440104</v>
      </c>
      <c r="C2351" s="136" t="s">
        <v>1974</v>
      </c>
      <c r="D2351" s="137">
        <v>0</v>
      </c>
      <c r="E2351" s="137">
        <v>0</v>
      </c>
      <c r="F2351" s="138">
        <v>150000000</v>
      </c>
      <c r="G2351" s="138">
        <v>100000000</v>
      </c>
      <c r="H2351" s="139" t="s">
        <v>583</v>
      </c>
      <c r="I2351" s="134" t="s">
        <v>265</v>
      </c>
    </row>
    <row r="2352" spans="1:9" x14ac:dyDescent="0.25">
      <c r="A2352" s="129"/>
      <c r="B2352" s="130">
        <v>445</v>
      </c>
      <c r="C2352" s="131" t="s">
        <v>275</v>
      </c>
      <c r="D2352" s="132">
        <v>0</v>
      </c>
      <c r="E2352" s="132">
        <v>0</v>
      </c>
      <c r="F2352" s="133">
        <v>100000000</v>
      </c>
      <c r="G2352" s="133">
        <v>35000000</v>
      </c>
      <c r="H2352" s="237"/>
      <c r="I2352" s="237"/>
    </row>
    <row r="2353" spans="1:9" x14ac:dyDescent="0.25">
      <c r="A2353" s="134">
        <v>22</v>
      </c>
      <c r="B2353" s="135">
        <v>2040004450201</v>
      </c>
      <c r="C2353" s="136" t="s">
        <v>1975</v>
      </c>
      <c r="D2353" s="137">
        <v>0</v>
      </c>
      <c r="E2353" s="137">
        <v>0</v>
      </c>
      <c r="F2353" s="138">
        <v>100000000</v>
      </c>
      <c r="G2353" s="138">
        <v>35000000</v>
      </c>
      <c r="H2353" s="139" t="s">
        <v>583</v>
      </c>
      <c r="I2353" s="134" t="s">
        <v>265</v>
      </c>
    </row>
    <row r="2354" spans="1:9" x14ac:dyDescent="0.25">
      <c r="A2354" s="129"/>
      <c r="B2354" s="130">
        <v>446</v>
      </c>
      <c r="C2354" s="131" t="s">
        <v>1976</v>
      </c>
      <c r="D2354" s="132">
        <v>0</v>
      </c>
      <c r="E2354" s="132">
        <v>0</v>
      </c>
      <c r="F2354" s="133">
        <v>125000000</v>
      </c>
      <c r="G2354" s="133">
        <v>210000000</v>
      </c>
      <c r="H2354" s="237"/>
      <c r="I2354" s="237"/>
    </row>
    <row r="2355" spans="1:9" x14ac:dyDescent="0.25">
      <c r="A2355" s="134">
        <v>23</v>
      </c>
      <c r="B2355" s="135">
        <v>4040004460101</v>
      </c>
      <c r="C2355" s="136" t="s">
        <v>1977</v>
      </c>
      <c r="D2355" s="137">
        <v>0</v>
      </c>
      <c r="E2355" s="137">
        <v>0</v>
      </c>
      <c r="F2355" s="137">
        <v>0</v>
      </c>
      <c r="G2355" s="137">
        <v>0</v>
      </c>
      <c r="H2355" s="139" t="s">
        <v>583</v>
      </c>
      <c r="I2355" s="134" t="s">
        <v>265</v>
      </c>
    </row>
    <row r="2356" spans="1:9" x14ac:dyDescent="0.25">
      <c r="A2356" s="134">
        <v>24</v>
      </c>
      <c r="B2356" s="135">
        <v>4040004460102</v>
      </c>
      <c r="C2356" s="136" t="s">
        <v>1978</v>
      </c>
      <c r="D2356" s="137">
        <v>0</v>
      </c>
      <c r="E2356" s="137">
        <v>0</v>
      </c>
      <c r="F2356" s="138">
        <v>50000000</v>
      </c>
      <c r="G2356" s="138">
        <v>50000000</v>
      </c>
      <c r="H2356" s="139" t="s">
        <v>583</v>
      </c>
      <c r="I2356" s="134" t="s">
        <v>265</v>
      </c>
    </row>
    <row r="2357" spans="1:9" x14ac:dyDescent="0.25">
      <c r="A2357" s="134">
        <v>25</v>
      </c>
      <c r="B2357" s="135">
        <v>4040004460103</v>
      </c>
      <c r="C2357" s="136" t="s">
        <v>1979</v>
      </c>
      <c r="D2357" s="137">
        <v>0</v>
      </c>
      <c r="E2357" s="137">
        <v>0</v>
      </c>
      <c r="F2357" s="138">
        <v>65000000</v>
      </c>
      <c r="G2357" s="138">
        <v>160000000</v>
      </c>
      <c r="H2357" s="139" t="s">
        <v>583</v>
      </c>
      <c r="I2357" s="134" t="s">
        <v>265</v>
      </c>
    </row>
    <row r="2358" spans="1:9" x14ac:dyDescent="0.25">
      <c r="A2358" s="134">
        <v>26</v>
      </c>
      <c r="B2358" s="135">
        <v>4040004460104</v>
      </c>
      <c r="C2358" s="136" t="s">
        <v>1980</v>
      </c>
      <c r="D2358" s="137">
        <v>0</v>
      </c>
      <c r="E2358" s="137">
        <v>0</v>
      </c>
      <c r="F2358" s="138">
        <v>10000000</v>
      </c>
      <c r="G2358" s="137">
        <v>0</v>
      </c>
      <c r="H2358" s="139" t="s">
        <v>583</v>
      </c>
      <c r="I2358" s="134" t="s">
        <v>265</v>
      </c>
    </row>
    <row r="2359" spans="1:9" x14ac:dyDescent="0.25">
      <c r="A2359" s="233" t="s">
        <v>12</v>
      </c>
      <c r="B2359" s="233"/>
      <c r="C2359" s="233"/>
      <c r="D2359" s="141">
        <v>0</v>
      </c>
      <c r="E2359" s="140">
        <v>2011497956.03</v>
      </c>
      <c r="F2359" s="140">
        <v>3695000000</v>
      </c>
      <c r="G2359" s="140">
        <v>1100000000</v>
      </c>
      <c r="H2359" s="240"/>
      <c r="I2359" s="240"/>
    </row>
    <row r="2360" spans="1:9" x14ac:dyDescent="0.25">
      <c r="A2360" s="128"/>
      <c r="B2360" s="238" t="s">
        <v>301</v>
      </c>
      <c r="C2360" s="238"/>
      <c r="D2360" s="238"/>
      <c r="E2360" s="238"/>
      <c r="F2360" s="238"/>
      <c r="G2360" s="238"/>
      <c r="H2360" s="238"/>
      <c r="I2360" s="238"/>
    </row>
    <row r="2361" spans="1:9" x14ac:dyDescent="0.25">
      <c r="A2361" s="233" t="s">
        <v>12</v>
      </c>
      <c r="B2361" s="233"/>
      <c r="C2361" s="233"/>
      <c r="D2361" s="233"/>
      <c r="E2361" s="233"/>
      <c r="F2361" s="233"/>
      <c r="G2361" s="141">
        <v>0</v>
      </c>
      <c r="H2361" s="236"/>
      <c r="I2361" s="236"/>
    </row>
    <row r="2362" spans="1:9" x14ac:dyDescent="0.25">
      <c r="A2362" s="233" t="s">
        <v>302</v>
      </c>
      <c r="B2362" s="233"/>
      <c r="C2362" s="233"/>
      <c r="D2362" s="132">
        <v>0</v>
      </c>
      <c r="E2362" s="133">
        <v>2011497956.03</v>
      </c>
      <c r="F2362" s="133">
        <v>3695000000</v>
      </c>
      <c r="G2362" s="133">
        <v>1100000000</v>
      </c>
      <c r="H2362" s="236"/>
      <c r="I2362" s="236"/>
    </row>
    <row r="2363" spans="1:9" x14ac:dyDescent="0.25">
      <c r="A2363" s="127">
        <v>100</v>
      </c>
      <c r="B2363" s="237" t="s">
        <v>1981</v>
      </c>
      <c r="C2363" s="237"/>
      <c r="D2363" s="237"/>
      <c r="E2363" s="237"/>
      <c r="F2363" s="237"/>
      <c r="G2363" s="237"/>
      <c r="H2363" s="237"/>
      <c r="I2363" s="237"/>
    </row>
    <row r="2364" spans="1:9" x14ac:dyDescent="0.25">
      <c r="A2364" s="128"/>
      <c r="B2364" s="238" t="s">
        <v>261</v>
      </c>
      <c r="C2364" s="238"/>
      <c r="D2364" s="238"/>
      <c r="E2364" s="238"/>
      <c r="F2364" s="238"/>
      <c r="G2364" s="238"/>
      <c r="H2364" s="238"/>
      <c r="I2364" s="238"/>
    </row>
    <row r="2365" spans="1:9" x14ac:dyDescent="0.25">
      <c r="A2365" s="129"/>
      <c r="B2365" s="130">
        <v>52</v>
      </c>
      <c r="C2365" s="131" t="s">
        <v>327</v>
      </c>
      <c r="D2365" s="133">
        <v>1445000</v>
      </c>
      <c r="E2365" s="132">
        <v>0</v>
      </c>
      <c r="F2365" s="133">
        <v>1800000</v>
      </c>
      <c r="G2365" s="133">
        <v>1800000</v>
      </c>
      <c r="H2365" s="237"/>
      <c r="I2365" s="237"/>
    </row>
    <row r="2366" spans="1:9" ht="37.799999999999997" x14ac:dyDescent="0.25">
      <c r="A2366" s="134">
        <v>1</v>
      </c>
      <c r="B2366" s="135">
        <v>3110000520301</v>
      </c>
      <c r="C2366" s="136" t="s">
        <v>1982</v>
      </c>
      <c r="D2366" s="137">
        <v>0</v>
      </c>
      <c r="E2366" s="137">
        <v>0</v>
      </c>
      <c r="F2366" s="137">
        <v>0</v>
      </c>
      <c r="G2366" s="137">
        <v>0</v>
      </c>
      <c r="H2366" s="139" t="s">
        <v>583</v>
      </c>
      <c r="I2366" s="134" t="s">
        <v>265</v>
      </c>
    </row>
    <row r="2367" spans="1:9" ht="37.799999999999997" x14ac:dyDescent="0.25">
      <c r="A2367" s="134">
        <v>2</v>
      </c>
      <c r="B2367" s="135">
        <v>3110000520302</v>
      </c>
      <c r="C2367" s="136" t="s">
        <v>1983</v>
      </c>
      <c r="D2367" s="138">
        <v>445000</v>
      </c>
      <c r="E2367" s="137">
        <v>0</v>
      </c>
      <c r="F2367" s="138">
        <v>800000</v>
      </c>
      <c r="G2367" s="138">
        <v>800000</v>
      </c>
      <c r="H2367" s="139" t="s">
        <v>583</v>
      </c>
      <c r="I2367" s="134" t="s">
        <v>1776</v>
      </c>
    </row>
    <row r="2368" spans="1:9" ht="25.2" x14ac:dyDescent="0.25">
      <c r="A2368" s="134">
        <v>3</v>
      </c>
      <c r="B2368" s="135">
        <v>3110000520303</v>
      </c>
      <c r="C2368" s="136" t="s">
        <v>1984</v>
      </c>
      <c r="D2368" s="137">
        <v>0</v>
      </c>
      <c r="E2368" s="137">
        <v>0</v>
      </c>
      <c r="F2368" s="138">
        <v>1000000</v>
      </c>
      <c r="G2368" s="138">
        <v>1000000</v>
      </c>
      <c r="H2368" s="139" t="s">
        <v>583</v>
      </c>
      <c r="I2368" s="134" t="s">
        <v>693</v>
      </c>
    </row>
    <row r="2369" spans="1:9" ht="25.2" x14ac:dyDescent="0.25">
      <c r="A2369" s="134">
        <v>4</v>
      </c>
      <c r="B2369" s="135">
        <v>3110000520306</v>
      </c>
      <c r="C2369" s="136" t="s">
        <v>1985</v>
      </c>
      <c r="D2369" s="138">
        <v>1000000</v>
      </c>
      <c r="E2369" s="137">
        <v>0</v>
      </c>
      <c r="F2369" s="137">
        <v>0</v>
      </c>
      <c r="G2369" s="137">
        <v>0</v>
      </c>
      <c r="H2369" s="139" t="s">
        <v>583</v>
      </c>
      <c r="I2369" s="134" t="s">
        <v>265</v>
      </c>
    </row>
    <row r="2370" spans="1:9" x14ac:dyDescent="0.25">
      <c r="A2370" s="129"/>
      <c r="B2370" s="130">
        <v>53</v>
      </c>
      <c r="C2370" s="131" t="s">
        <v>1986</v>
      </c>
      <c r="D2370" s="132">
        <v>0</v>
      </c>
      <c r="E2370" s="132">
        <v>0</v>
      </c>
      <c r="F2370" s="133">
        <v>2500000</v>
      </c>
      <c r="G2370" s="133">
        <v>2700000</v>
      </c>
      <c r="H2370" s="237"/>
      <c r="I2370" s="237"/>
    </row>
    <row r="2371" spans="1:9" x14ac:dyDescent="0.25">
      <c r="A2371" s="134">
        <v>5</v>
      </c>
      <c r="B2371" s="135">
        <v>2130000530301</v>
      </c>
      <c r="C2371" s="136" t="s">
        <v>1987</v>
      </c>
      <c r="D2371" s="137">
        <v>0</v>
      </c>
      <c r="E2371" s="137">
        <v>0</v>
      </c>
      <c r="F2371" s="138">
        <v>500000</v>
      </c>
      <c r="G2371" s="137">
        <v>0</v>
      </c>
      <c r="H2371" s="139" t="s">
        <v>583</v>
      </c>
      <c r="I2371" s="134" t="s">
        <v>1988</v>
      </c>
    </row>
    <row r="2372" spans="1:9" ht="63" x14ac:dyDescent="0.25">
      <c r="A2372" s="134">
        <v>6</v>
      </c>
      <c r="B2372" s="135">
        <v>2130000530302</v>
      </c>
      <c r="C2372" s="136" t="s">
        <v>1989</v>
      </c>
      <c r="D2372" s="137">
        <v>0</v>
      </c>
      <c r="E2372" s="137">
        <v>0</v>
      </c>
      <c r="F2372" s="138">
        <v>1500000</v>
      </c>
      <c r="G2372" s="138">
        <v>2000000</v>
      </c>
      <c r="H2372" s="139" t="s">
        <v>583</v>
      </c>
      <c r="I2372" s="134" t="s">
        <v>265</v>
      </c>
    </row>
    <row r="2373" spans="1:9" ht="25.2" x14ac:dyDescent="0.25">
      <c r="A2373" s="134">
        <v>7</v>
      </c>
      <c r="B2373" s="135">
        <v>2130000530305</v>
      </c>
      <c r="C2373" s="136" t="s">
        <v>1990</v>
      </c>
      <c r="D2373" s="137">
        <v>0</v>
      </c>
      <c r="E2373" s="137">
        <v>0</v>
      </c>
      <c r="F2373" s="138">
        <v>500000</v>
      </c>
      <c r="G2373" s="138">
        <v>700000</v>
      </c>
      <c r="H2373" s="139" t="s">
        <v>583</v>
      </c>
      <c r="I2373" s="134" t="s">
        <v>265</v>
      </c>
    </row>
    <row r="2374" spans="1:9" x14ac:dyDescent="0.25">
      <c r="A2374" s="129"/>
      <c r="B2374" s="130">
        <v>54</v>
      </c>
      <c r="C2374" s="131" t="s">
        <v>1991</v>
      </c>
      <c r="D2374" s="132">
        <v>0</v>
      </c>
      <c r="E2374" s="132">
        <v>0</v>
      </c>
      <c r="F2374" s="133">
        <v>1500000</v>
      </c>
      <c r="G2374" s="133">
        <v>500000</v>
      </c>
      <c r="H2374" s="237"/>
      <c r="I2374" s="237"/>
    </row>
    <row r="2375" spans="1:9" ht="37.799999999999997" x14ac:dyDescent="0.25">
      <c r="A2375" s="134">
        <v>8</v>
      </c>
      <c r="B2375" s="135">
        <v>3080000540101</v>
      </c>
      <c r="C2375" s="136" t="s">
        <v>1992</v>
      </c>
      <c r="D2375" s="137">
        <v>0</v>
      </c>
      <c r="E2375" s="137">
        <v>0</v>
      </c>
      <c r="F2375" s="138">
        <v>1500000</v>
      </c>
      <c r="G2375" s="138">
        <v>500000</v>
      </c>
      <c r="H2375" s="139" t="s">
        <v>583</v>
      </c>
      <c r="I2375" s="134" t="s">
        <v>1988</v>
      </c>
    </row>
    <row r="2376" spans="1:9" x14ac:dyDescent="0.25">
      <c r="A2376" s="129"/>
      <c r="B2376" s="130">
        <v>55</v>
      </c>
      <c r="C2376" s="131" t="s">
        <v>1993</v>
      </c>
      <c r="D2376" s="132">
        <v>0</v>
      </c>
      <c r="E2376" s="132">
        <v>0</v>
      </c>
      <c r="F2376" s="133">
        <v>800000</v>
      </c>
      <c r="G2376" s="133">
        <v>4000000</v>
      </c>
      <c r="H2376" s="237"/>
      <c r="I2376" s="237"/>
    </row>
    <row r="2377" spans="1:9" ht="37.799999999999997" x14ac:dyDescent="0.25">
      <c r="A2377" s="134">
        <v>9</v>
      </c>
      <c r="B2377" s="135">
        <v>1050000550101</v>
      </c>
      <c r="C2377" s="136" t="s">
        <v>1994</v>
      </c>
      <c r="D2377" s="137">
        <v>0</v>
      </c>
      <c r="E2377" s="137">
        <v>0</v>
      </c>
      <c r="F2377" s="138">
        <v>800000</v>
      </c>
      <c r="G2377" s="137">
        <v>0</v>
      </c>
      <c r="H2377" s="139" t="s">
        <v>583</v>
      </c>
      <c r="I2377" s="134" t="s">
        <v>265</v>
      </c>
    </row>
    <row r="2378" spans="1:9" ht="50.4" x14ac:dyDescent="0.25">
      <c r="A2378" s="134">
        <v>10</v>
      </c>
      <c r="B2378" s="135">
        <v>1050000550103</v>
      </c>
      <c r="C2378" s="136" t="s">
        <v>1995</v>
      </c>
      <c r="D2378" s="137">
        <v>0</v>
      </c>
      <c r="E2378" s="137">
        <v>0</v>
      </c>
      <c r="F2378" s="137">
        <v>0</v>
      </c>
      <c r="G2378" s="138">
        <v>4000000</v>
      </c>
      <c r="H2378" s="139" t="s">
        <v>583</v>
      </c>
      <c r="I2378" s="134" t="s">
        <v>265</v>
      </c>
    </row>
    <row r="2379" spans="1:9" x14ac:dyDescent="0.25">
      <c r="A2379" s="129"/>
      <c r="B2379" s="130">
        <v>56</v>
      </c>
      <c r="C2379" s="131" t="s">
        <v>304</v>
      </c>
      <c r="D2379" s="132">
        <v>0</v>
      </c>
      <c r="E2379" s="132">
        <v>0</v>
      </c>
      <c r="F2379" s="132">
        <v>0</v>
      </c>
      <c r="G2379" s="133">
        <v>61000000</v>
      </c>
      <c r="H2379" s="237"/>
      <c r="I2379" s="237"/>
    </row>
    <row r="2380" spans="1:9" ht="37.799999999999997" x14ac:dyDescent="0.25">
      <c r="A2380" s="134">
        <v>11</v>
      </c>
      <c r="B2380" s="135">
        <v>2130000560101</v>
      </c>
      <c r="C2380" s="136" t="s">
        <v>1996</v>
      </c>
      <c r="D2380" s="137">
        <v>0</v>
      </c>
      <c r="E2380" s="137">
        <v>0</v>
      </c>
      <c r="F2380" s="137">
        <v>0</v>
      </c>
      <c r="G2380" s="138">
        <v>2000000</v>
      </c>
      <c r="H2380" s="139" t="s">
        <v>583</v>
      </c>
      <c r="I2380" s="134" t="s">
        <v>1988</v>
      </c>
    </row>
    <row r="2381" spans="1:9" ht="25.2" x14ac:dyDescent="0.25">
      <c r="A2381" s="134">
        <v>12</v>
      </c>
      <c r="B2381" s="135">
        <v>2130000560102</v>
      </c>
      <c r="C2381" s="136" t="s">
        <v>1997</v>
      </c>
      <c r="D2381" s="137">
        <v>0</v>
      </c>
      <c r="E2381" s="137">
        <v>0</v>
      </c>
      <c r="F2381" s="137">
        <v>0</v>
      </c>
      <c r="G2381" s="138">
        <v>1500000</v>
      </c>
      <c r="H2381" s="139" t="s">
        <v>583</v>
      </c>
      <c r="I2381" s="134" t="s">
        <v>1998</v>
      </c>
    </row>
    <row r="2382" spans="1:9" ht="37.799999999999997" x14ac:dyDescent="0.25">
      <c r="A2382" s="134">
        <v>13</v>
      </c>
      <c r="B2382" s="135">
        <v>2130000560103</v>
      </c>
      <c r="C2382" s="136" t="s">
        <v>1999</v>
      </c>
      <c r="D2382" s="137">
        <v>0</v>
      </c>
      <c r="E2382" s="137">
        <v>0</v>
      </c>
      <c r="F2382" s="137">
        <v>0</v>
      </c>
      <c r="G2382" s="138">
        <v>5000000</v>
      </c>
      <c r="H2382" s="139" t="s">
        <v>583</v>
      </c>
      <c r="I2382" s="134" t="s">
        <v>551</v>
      </c>
    </row>
    <row r="2383" spans="1:9" x14ac:dyDescent="0.25">
      <c r="A2383" s="134">
        <v>14</v>
      </c>
      <c r="B2383" s="135">
        <v>2130000560104</v>
      </c>
      <c r="C2383" s="136" t="s">
        <v>2000</v>
      </c>
      <c r="D2383" s="137">
        <v>0</v>
      </c>
      <c r="E2383" s="137">
        <v>0</v>
      </c>
      <c r="F2383" s="137">
        <v>0</v>
      </c>
      <c r="G2383" s="138">
        <v>2000000</v>
      </c>
      <c r="H2383" s="139" t="s">
        <v>583</v>
      </c>
      <c r="I2383" s="134" t="s">
        <v>265</v>
      </c>
    </row>
    <row r="2384" spans="1:9" x14ac:dyDescent="0.25">
      <c r="A2384" s="134">
        <v>15</v>
      </c>
      <c r="B2384" s="135">
        <v>2130000560109</v>
      </c>
      <c r="C2384" s="136" t="s">
        <v>2001</v>
      </c>
      <c r="D2384" s="137">
        <v>0</v>
      </c>
      <c r="E2384" s="137">
        <v>0</v>
      </c>
      <c r="F2384" s="137">
        <v>0</v>
      </c>
      <c r="G2384" s="137">
        <v>0</v>
      </c>
      <c r="H2384" s="139" t="s">
        <v>583</v>
      </c>
      <c r="I2384" s="134" t="s">
        <v>265</v>
      </c>
    </row>
    <row r="2385" spans="1:9" x14ac:dyDescent="0.25">
      <c r="A2385" s="134">
        <v>16</v>
      </c>
      <c r="B2385" s="135">
        <v>2130000560110</v>
      </c>
      <c r="C2385" s="136" t="s">
        <v>2002</v>
      </c>
      <c r="D2385" s="137">
        <v>0</v>
      </c>
      <c r="E2385" s="137">
        <v>0</v>
      </c>
      <c r="F2385" s="137">
        <v>0</v>
      </c>
      <c r="G2385" s="137">
        <v>0</v>
      </c>
      <c r="H2385" s="139" t="s">
        <v>583</v>
      </c>
      <c r="I2385" s="134" t="s">
        <v>265</v>
      </c>
    </row>
    <row r="2386" spans="1:9" ht="25.2" x14ac:dyDescent="0.25">
      <c r="A2386" s="134">
        <v>17</v>
      </c>
      <c r="B2386" s="135">
        <v>2130000560111</v>
      </c>
      <c r="C2386" s="136" t="s">
        <v>2003</v>
      </c>
      <c r="D2386" s="137">
        <v>0</v>
      </c>
      <c r="E2386" s="137">
        <v>0</v>
      </c>
      <c r="F2386" s="137">
        <v>0</v>
      </c>
      <c r="G2386" s="137">
        <v>0</v>
      </c>
      <c r="H2386" s="139" t="s">
        <v>583</v>
      </c>
      <c r="I2386" s="134" t="s">
        <v>265</v>
      </c>
    </row>
    <row r="2387" spans="1:9" ht="25.2" x14ac:dyDescent="0.25">
      <c r="A2387" s="134">
        <v>18</v>
      </c>
      <c r="B2387" s="135">
        <v>2130000560112</v>
      </c>
      <c r="C2387" s="136" t="s">
        <v>2004</v>
      </c>
      <c r="D2387" s="137">
        <v>0</v>
      </c>
      <c r="E2387" s="137">
        <v>0</v>
      </c>
      <c r="F2387" s="137">
        <v>0</v>
      </c>
      <c r="G2387" s="138">
        <v>500000</v>
      </c>
      <c r="H2387" s="139" t="s">
        <v>583</v>
      </c>
      <c r="I2387" s="134" t="s">
        <v>265</v>
      </c>
    </row>
    <row r="2388" spans="1:9" x14ac:dyDescent="0.25">
      <c r="A2388" s="134">
        <v>19</v>
      </c>
      <c r="B2388" s="135">
        <v>2130000560119</v>
      </c>
      <c r="C2388" s="136" t="s">
        <v>2005</v>
      </c>
      <c r="D2388" s="137">
        <v>0</v>
      </c>
      <c r="E2388" s="137">
        <v>0</v>
      </c>
      <c r="F2388" s="137">
        <v>0</v>
      </c>
      <c r="G2388" s="138">
        <v>50000000</v>
      </c>
      <c r="H2388" s="139" t="s">
        <v>583</v>
      </c>
      <c r="I2388" s="134" t="s">
        <v>265</v>
      </c>
    </row>
    <row r="2389" spans="1:9" x14ac:dyDescent="0.25">
      <c r="A2389" s="233" t="s">
        <v>12</v>
      </c>
      <c r="B2389" s="233"/>
      <c r="C2389" s="233"/>
      <c r="D2389" s="140">
        <v>1445000</v>
      </c>
      <c r="E2389" s="141">
        <v>0</v>
      </c>
      <c r="F2389" s="140">
        <v>6600000</v>
      </c>
      <c r="G2389" s="140">
        <v>70000000</v>
      </c>
      <c r="H2389" s="240"/>
      <c r="I2389" s="240"/>
    </row>
    <row r="2390" spans="1:9" x14ac:dyDescent="0.25">
      <c r="A2390" s="128"/>
      <c r="B2390" s="238" t="s">
        <v>301</v>
      </c>
      <c r="C2390" s="238"/>
      <c r="D2390" s="238"/>
      <c r="E2390" s="238"/>
      <c r="F2390" s="238"/>
      <c r="G2390" s="238"/>
      <c r="H2390" s="238"/>
      <c r="I2390" s="238"/>
    </row>
    <row r="2391" spans="1:9" x14ac:dyDescent="0.25">
      <c r="A2391" s="233" t="s">
        <v>12</v>
      </c>
      <c r="B2391" s="233"/>
      <c r="C2391" s="233"/>
      <c r="D2391" s="233"/>
      <c r="E2391" s="233"/>
      <c r="F2391" s="233"/>
      <c r="G2391" s="141">
        <v>0</v>
      </c>
      <c r="H2391" s="236"/>
      <c r="I2391" s="236"/>
    </row>
    <row r="2392" spans="1:9" x14ac:dyDescent="0.25">
      <c r="A2392" s="233" t="s">
        <v>302</v>
      </c>
      <c r="B2392" s="233"/>
      <c r="C2392" s="233"/>
      <c r="D2392" s="133">
        <v>1445000</v>
      </c>
      <c r="E2392" s="132">
        <v>0</v>
      </c>
      <c r="F2392" s="133">
        <v>6600000</v>
      </c>
      <c r="G2392" s="133">
        <v>70000000</v>
      </c>
      <c r="H2392" s="236"/>
      <c r="I2392" s="236"/>
    </row>
    <row r="2393" spans="1:9" x14ac:dyDescent="0.25">
      <c r="A2393" s="127">
        <v>101</v>
      </c>
      <c r="B2393" s="237" t="s">
        <v>2006</v>
      </c>
      <c r="C2393" s="237"/>
      <c r="D2393" s="237"/>
      <c r="E2393" s="237"/>
      <c r="F2393" s="237"/>
      <c r="G2393" s="237"/>
      <c r="H2393" s="237"/>
      <c r="I2393" s="237"/>
    </row>
    <row r="2394" spans="1:9" x14ac:dyDescent="0.25">
      <c r="A2394" s="128"/>
      <c r="B2394" s="238" t="s">
        <v>261</v>
      </c>
      <c r="C2394" s="238"/>
      <c r="D2394" s="238"/>
      <c r="E2394" s="238"/>
      <c r="F2394" s="238"/>
      <c r="G2394" s="238"/>
      <c r="H2394" s="238"/>
      <c r="I2394" s="238"/>
    </row>
    <row r="2395" spans="1:9" x14ac:dyDescent="0.25">
      <c r="A2395" s="129"/>
      <c r="B2395" s="130">
        <v>9</v>
      </c>
      <c r="C2395" s="131" t="s">
        <v>2007</v>
      </c>
      <c r="D2395" s="133">
        <v>25104906.670000002</v>
      </c>
      <c r="E2395" s="133">
        <v>14972733.33</v>
      </c>
      <c r="F2395" s="133">
        <v>48100000</v>
      </c>
      <c r="G2395" s="133">
        <v>38500000</v>
      </c>
      <c r="H2395" s="237"/>
      <c r="I2395" s="237"/>
    </row>
    <row r="2396" spans="1:9" x14ac:dyDescent="0.25">
      <c r="A2396" s="134">
        <v>1</v>
      </c>
      <c r="B2396" s="135">
        <v>1090000090101</v>
      </c>
      <c r="C2396" s="136" t="s">
        <v>2008</v>
      </c>
      <c r="D2396" s="137">
        <v>0</v>
      </c>
      <c r="E2396" s="137">
        <v>0</v>
      </c>
      <c r="F2396" s="137">
        <v>0</v>
      </c>
      <c r="G2396" s="138">
        <v>1500000</v>
      </c>
      <c r="H2396" s="139" t="s">
        <v>583</v>
      </c>
      <c r="I2396" s="134" t="s">
        <v>265</v>
      </c>
    </row>
    <row r="2397" spans="1:9" x14ac:dyDescent="0.25">
      <c r="A2397" s="134">
        <v>2</v>
      </c>
      <c r="B2397" s="135">
        <v>1090000090102</v>
      </c>
      <c r="C2397" s="136" t="s">
        <v>2009</v>
      </c>
      <c r="D2397" s="137">
        <v>0</v>
      </c>
      <c r="E2397" s="137">
        <v>0</v>
      </c>
      <c r="F2397" s="138">
        <v>2000000</v>
      </c>
      <c r="G2397" s="138">
        <v>2000000</v>
      </c>
      <c r="H2397" s="139" t="s">
        <v>583</v>
      </c>
      <c r="I2397" s="134" t="s">
        <v>265</v>
      </c>
    </row>
    <row r="2398" spans="1:9" ht="25.2" x14ac:dyDescent="0.25">
      <c r="A2398" s="134">
        <v>3</v>
      </c>
      <c r="B2398" s="135">
        <v>1090000090120</v>
      </c>
      <c r="C2398" s="136" t="s">
        <v>2010</v>
      </c>
      <c r="D2398" s="137">
        <v>0</v>
      </c>
      <c r="E2398" s="137">
        <v>0</v>
      </c>
      <c r="F2398" s="137">
        <v>0</v>
      </c>
      <c r="G2398" s="137">
        <v>0</v>
      </c>
      <c r="H2398" s="139" t="s">
        <v>583</v>
      </c>
      <c r="I2398" s="134" t="s">
        <v>265</v>
      </c>
    </row>
    <row r="2399" spans="1:9" x14ac:dyDescent="0.25">
      <c r="A2399" s="134">
        <v>4</v>
      </c>
      <c r="B2399" s="135">
        <v>1090000090104</v>
      </c>
      <c r="C2399" s="136" t="s">
        <v>2011</v>
      </c>
      <c r="D2399" s="138">
        <v>5000000</v>
      </c>
      <c r="E2399" s="137">
        <v>0</v>
      </c>
      <c r="F2399" s="138">
        <v>3000000</v>
      </c>
      <c r="G2399" s="138">
        <v>1500000</v>
      </c>
      <c r="H2399" s="139" t="s">
        <v>583</v>
      </c>
      <c r="I2399" s="134" t="s">
        <v>634</v>
      </c>
    </row>
    <row r="2400" spans="1:9" x14ac:dyDescent="0.25">
      <c r="A2400" s="134">
        <v>5</v>
      </c>
      <c r="B2400" s="135">
        <v>1090000090105</v>
      </c>
      <c r="C2400" s="136" t="s">
        <v>2012</v>
      </c>
      <c r="D2400" s="138">
        <v>5000000</v>
      </c>
      <c r="E2400" s="137">
        <v>0</v>
      </c>
      <c r="F2400" s="138">
        <v>3000000</v>
      </c>
      <c r="G2400" s="138">
        <v>1500000</v>
      </c>
      <c r="H2400" s="139" t="s">
        <v>583</v>
      </c>
      <c r="I2400" s="134" t="s">
        <v>265</v>
      </c>
    </row>
    <row r="2401" spans="1:9" x14ac:dyDescent="0.25">
      <c r="A2401" s="134">
        <v>6</v>
      </c>
      <c r="B2401" s="135">
        <v>1090000090106</v>
      </c>
      <c r="C2401" s="136" t="s">
        <v>2013</v>
      </c>
      <c r="D2401" s="137">
        <v>0</v>
      </c>
      <c r="E2401" s="138">
        <v>3000000</v>
      </c>
      <c r="F2401" s="138">
        <v>4000000</v>
      </c>
      <c r="G2401" s="138">
        <v>1500000</v>
      </c>
      <c r="H2401" s="139" t="s">
        <v>583</v>
      </c>
      <c r="I2401" s="134" t="s">
        <v>265</v>
      </c>
    </row>
    <row r="2402" spans="1:9" x14ac:dyDescent="0.25">
      <c r="A2402" s="134">
        <v>7</v>
      </c>
      <c r="B2402" s="135">
        <v>1090000090107</v>
      </c>
      <c r="C2402" s="136" t="s">
        <v>2014</v>
      </c>
      <c r="D2402" s="137">
        <v>0</v>
      </c>
      <c r="E2402" s="138">
        <v>2000000</v>
      </c>
      <c r="F2402" s="138">
        <v>4000000</v>
      </c>
      <c r="G2402" s="138">
        <v>1500000</v>
      </c>
      <c r="H2402" s="139" t="s">
        <v>583</v>
      </c>
      <c r="I2402" s="134" t="s">
        <v>265</v>
      </c>
    </row>
    <row r="2403" spans="1:9" x14ac:dyDescent="0.25">
      <c r="A2403" s="134">
        <v>8</v>
      </c>
      <c r="B2403" s="135">
        <v>1090000090108</v>
      </c>
      <c r="C2403" s="136" t="s">
        <v>2015</v>
      </c>
      <c r="D2403" s="138">
        <v>1000000</v>
      </c>
      <c r="E2403" s="137">
        <v>0</v>
      </c>
      <c r="F2403" s="137">
        <v>0</v>
      </c>
      <c r="G2403" s="137">
        <v>0</v>
      </c>
      <c r="H2403" s="139" t="s">
        <v>583</v>
      </c>
      <c r="I2403" s="134" t="s">
        <v>265</v>
      </c>
    </row>
    <row r="2404" spans="1:9" ht="25.2" x14ac:dyDescent="0.25">
      <c r="A2404" s="134">
        <v>9</v>
      </c>
      <c r="B2404" s="135">
        <v>1090000090111</v>
      </c>
      <c r="C2404" s="136" t="s">
        <v>2016</v>
      </c>
      <c r="D2404" s="137">
        <v>0</v>
      </c>
      <c r="E2404" s="138">
        <v>1510000</v>
      </c>
      <c r="F2404" s="138">
        <v>2000000</v>
      </c>
      <c r="G2404" s="138">
        <v>2000000</v>
      </c>
      <c r="H2404" s="139" t="s">
        <v>583</v>
      </c>
      <c r="I2404" s="134" t="s">
        <v>265</v>
      </c>
    </row>
    <row r="2405" spans="1:9" ht="25.2" x14ac:dyDescent="0.25">
      <c r="A2405" s="134">
        <v>10</v>
      </c>
      <c r="B2405" s="135">
        <v>1090000090112</v>
      </c>
      <c r="C2405" s="136" t="s">
        <v>2017</v>
      </c>
      <c r="D2405" s="138">
        <v>3075606.67</v>
      </c>
      <c r="E2405" s="137">
        <v>0</v>
      </c>
      <c r="F2405" s="137">
        <v>0</v>
      </c>
      <c r="G2405" s="138">
        <v>2000000</v>
      </c>
      <c r="H2405" s="139" t="s">
        <v>583</v>
      </c>
      <c r="I2405" s="134" t="s">
        <v>265</v>
      </c>
    </row>
    <row r="2406" spans="1:9" x14ac:dyDescent="0.25">
      <c r="A2406" s="134">
        <v>11</v>
      </c>
      <c r="B2406" s="135">
        <v>1090000090113</v>
      </c>
      <c r="C2406" s="136" t="s">
        <v>2018</v>
      </c>
      <c r="D2406" s="138">
        <v>908000</v>
      </c>
      <c r="E2406" s="137">
        <v>0</v>
      </c>
      <c r="F2406" s="138">
        <v>1000000</v>
      </c>
      <c r="G2406" s="138">
        <v>1000000</v>
      </c>
      <c r="H2406" s="139" t="s">
        <v>583</v>
      </c>
      <c r="I2406" s="134" t="s">
        <v>265</v>
      </c>
    </row>
    <row r="2407" spans="1:9" ht="25.2" x14ac:dyDescent="0.25">
      <c r="A2407" s="134">
        <v>12</v>
      </c>
      <c r="B2407" s="135">
        <v>1090000090114</v>
      </c>
      <c r="C2407" s="136" t="s">
        <v>2019</v>
      </c>
      <c r="D2407" s="138">
        <v>778500</v>
      </c>
      <c r="E2407" s="138">
        <v>500000</v>
      </c>
      <c r="F2407" s="138">
        <v>1000000</v>
      </c>
      <c r="G2407" s="138">
        <v>700000</v>
      </c>
      <c r="H2407" s="139" t="s">
        <v>583</v>
      </c>
      <c r="I2407" s="134" t="s">
        <v>265</v>
      </c>
    </row>
    <row r="2408" spans="1:9" x14ac:dyDescent="0.25">
      <c r="A2408" s="134">
        <v>13</v>
      </c>
      <c r="B2408" s="135">
        <v>1090000090115</v>
      </c>
      <c r="C2408" s="136" t="s">
        <v>2020</v>
      </c>
      <c r="D2408" s="138">
        <v>3592800</v>
      </c>
      <c r="E2408" s="138">
        <v>6279333.3300000001</v>
      </c>
      <c r="F2408" s="138">
        <v>7000000</v>
      </c>
      <c r="G2408" s="138">
        <v>7000000</v>
      </c>
      <c r="H2408" s="139" t="s">
        <v>583</v>
      </c>
      <c r="I2408" s="134" t="s">
        <v>265</v>
      </c>
    </row>
    <row r="2409" spans="1:9" x14ac:dyDescent="0.25">
      <c r="A2409" s="134">
        <v>14</v>
      </c>
      <c r="B2409" s="135">
        <v>1090000090116</v>
      </c>
      <c r="C2409" s="136" t="s">
        <v>2021</v>
      </c>
      <c r="D2409" s="138">
        <v>4000000</v>
      </c>
      <c r="E2409" s="137">
        <v>0</v>
      </c>
      <c r="F2409" s="137">
        <v>0</v>
      </c>
      <c r="G2409" s="137">
        <v>0</v>
      </c>
      <c r="H2409" s="139" t="s">
        <v>583</v>
      </c>
      <c r="I2409" s="134" t="s">
        <v>265</v>
      </c>
    </row>
    <row r="2410" spans="1:9" x14ac:dyDescent="0.25">
      <c r="A2410" s="134">
        <v>15</v>
      </c>
      <c r="B2410" s="135">
        <v>1090000090117</v>
      </c>
      <c r="C2410" s="136" t="s">
        <v>2022</v>
      </c>
      <c r="D2410" s="137">
        <v>0</v>
      </c>
      <c r="E2410" s="138">
        <v>700000</v>
      </c>
      <c r="F2410" s="138">
        <v>1000000</v>
      </c>
      <c r="G2410" s="138">
        <v>1000000</v>
      </c>
      <c r="H2410" s="139" t="s">
        <v>583</v>
      </c>
      <c r="I2410" s="134" t="s">
        <v>265</v>
      </c>
    </row>
    <row r="2411" spans="1:9" x14ac:dyDescent="0.25">
      <c r="A2411" s="134">
        <v>16</v>
      </c>
      <c r="B2411" s="135">
        <v>1090000090118</v>
      </c>
      <c r="C2411" s="136" t="s">
        <v>2023</v>
      </c>
      <c r="D2411" s="137">
        <v>0</v>
      </c>
      <c r="E2411" s="137">
        <v>0</v>
      </c>
      <c r="F2411" s="137">
        <v>0</v>
      </c>
      <c r="G2411" s="137">
        <v>0</v>
      </c>
      <c r="H2411" s="139" t="s">
        <v>583</v>
      </c>
      <c r="I2411" s="134" t="s">
        <v>265</v>
      </c>
    </row>
    <row r="2412" spans="1:9" x14ac:dyDescent="0.25">
      <c r="A2412" s="134">
        <v>17</v>
      </c>
      <c r="B2412" s="135">
        <v>1090000090119</v>
      </c>
      <c r="C2412" s="136" t="s">
        <v>2024</v>
      </c>
      <c r="D2412" s="137">
        <v>0</v>
      </c>
      <c r="E2412" s="137">
        <v>0</v>
      </c>
      <c r="F2412" s="138">
        <v>11500000</v>
      </c>
      <c r="G2412" s="138">
        <v>3600000</v>
      </c>
      <c r="H2412" s="139" t="s">
        <v>583</v>
      </c>
      <c r="I2412" s="134" t="s">
        <v>265</v>
      </c>
    </row>
    <row r="2413" spans="1:9" x14ac:dyDescent="0.25">
      <c r="A2413" s="134">
        <v>18</v>
      </c>
      <c r="B2413" s="135">
        <v>1090000090133</v>
      </c>
      <c r="C2413" s="136" t="s">
        <v>2025</v>
      </c>
      <c r="D2413" s="137">
        <v>0</v>
      </c>
      <c r="E2413" s="138">
        <v>983400</v>
      </c>
      <c r="F2413" s="138">
        <v>1000000</v>
      </c>
      <c r="G2413" s="137">
        <v>0</v>
      </c>
      <c r="H2413" s="139" t="s">
        <v>583</v>
      </c>
      <c r="I2413" s="134" t="s">
        <v>265</v>
      </c>
    </row>
    <row r="2414" spans="1:9" x14ac:dyDescent="0.25">
      <c r="A2414" s="134">
        <v>19</v>
      </c>
      <c r="B2414" s="135">
        <v>1090000090135</v>
      </c>
      <c r="C2414" s="136" t="s">
        <v>2026</v>
      </c>
      <c r="D2414" s="137">
        <v>0</v>
      </c>
      <c r="E2414" s="137">
        <v>0</v>
      </c>
      <c r="F2414" s="137">
        <v>0</v>
      </c>
      <c r="G2414" s="137">
        <v>0</v>
      </c>
      <c r="H2414" s="139" t="s">
        <v>583</v>
      </c>
      <c r="I2414" s="134" t="s">
        <v>1301</v>
      </c>
    </row>
    <row r="2415" spans="1:9" x14ac:dyDescent="0.25">
      <c r="A2415" s="134">
        <v>20</v>
      </c>
      <c r="B2415" s="135">
        <v>1090000090136</v>
      </c>
      <c r="C2415" s="136" t="s">
        <v>2027</v>
      </c>
      <c r="D2415" s="137">
        <v>0</v>
      </c>
      <c r="E2415" s="137">
        <v>0</v>
      </c>
      <c r="F2415" s="137">
        <v>0</v>
      </c>
      <c r="G2415" s="138">
        <v>1000000</v>
      </c>
      <c r="H2415" s="139" t="s">
        <v>583</v>
      </c>
      <c r="I2415" s="134" t="s">
        <v>265</v>
      </c>
    </row>
    <row r="2416" spans="1:9" x14ac:dyDescent="0.25">
      <c r="A2416" s="134">
        <v>21</v>
      </c>
      <c r="B2416" s="135">
        <v>1090000090137</v>
      </c>
      <c r="C2416" s="136" t="s">
        <v>2028</v>
      </c>
      <c r="D2416" s="138">
        <v>1750000</v>
      </c>
      <c r="E2416" s="137">
        <v>0</v>
      </c>
      <c r="F2416" s="137">
        <v>0</v>
      </c>
      <c r="G2416" s="137">
        <v>0</v>
      </c>
      <c r="H2416" s="139" t="s">
        <v>583</v>
      </c>
      <c r="I2416" s="134" t="s">
        <v>265</v>
      </c>
    </row>
    <row r="2417" spans="1:9" x14ac:dyDescent="0.25">
      <c r="A2417" s="134">
        <v>22</v>
      </c>
      <c r="B2417" s="135">
        <v>1090000090138</v>
      </c>
      <c r="C2417" s="136" t="s">
        <v>2029</v>
      </c>
      <c r="D2417" s="137">
        <v>0</v>
      </c>
      <c r="E2417" s="137">
        <v>0</v>
      </c>
      <c r="F2417" s="138">
        <v>1000000</v>
      </c>
      <c r="G2417" s="138">
        <v>700000</v>
      </c>
      <c r="H2417" s="139" t="s">
        <v>583</v>
      </c>
      <c r="I2417" s="134" t="s">
        <v>265</v>
      </c>
    </row>
    <row r="2418" spans="1:9" x14ac:dyDescent="0.25">
      <c r="A2418" s="134">
        <v>23</v>
      </c>
      <c r="B2418" s="135">
        <v>1090000090139</v>
      </c>
      <c r="C2418" s="136" t="s">
        <v>2030</v>
      </c>
      <c r="D2418" s="137">
        <v>0</v>
      </c>
      <c r="E2418" s="137">
        <v>0</v>
      </c>
      <c r="F2418" s="138">
        <v>1000000</v>
      </c>
      <c r="G2418" s="137">
        <v>0</v>
      </c>
      <c r="H2418" s="139" t="s">
        <v>583</v>
      </c>
      <c r="I2418" s="134" t="s">
        <v>265</v>
      </c>
    </row>
    <row r="2419" spans="1:9" x14ac:dyDescent="0.25">
      <c r="A2419" s="134">
        <v>24</v>
      </c>
      <c r="B2419" s="135">
        <v>1090000090140</v>
      </c>
      <c r="C2419" s="136" t="s">
        <v>2031</v>
      </c>
      <c r="D2419" s="137">
        <v>0</v>
      </c>
      <c r="E2419" s="137">
        <v>0</v>
      </c>
      <c r="F2419" s="138">
        <v>3000000</v>
      </c>
      <c r="G2419" s="138">
        <v>2000000</v>
      </c>
      <c r="H2419" s="139" t="s">
        <v>583</v>
      </c>
      <c r="I2419" s="134" t="s">
        <v>265</v>
      </c>
    </row>
    <row r="2420" spans="1:9" x14ac:dyDescent="0.25">
      <c r="A2420" s="134">
        <v>25</v>
      </c>
      <c r="B2420" s="135">
        <v>1090000090154</v>
      </c>
      <c r="C2420" s="136" t="s">
        <v>2032</v>
      </c>
      <c r="D2420" s="137">
        <v>0</v>
      </c>
      <c r="E2420" s="137">
        <v>0</v>
      </c>
      <c r="F2420" s="138">
        <v>1000000</v>
      </c>
      <c r="G2420" s="137">
        <v>0</v>
      </c>
      <c r="H2420" s="139" t="s">
        <v>583</v>
      </c>
      <c r="I2420" s="134" t="s">
        <v>265</v>
      </c>
    </row>
    <row r="2421" spans="1:9" x14ac:dyDescent="0.25">
      <c r="A2421" s="134">
        <v>26</v>
      </c>
      <c r="B2421" s="135">
        <v>1090000090157</v>
      </c>
      <c r="C2421" s="136" t="s">
        <v>2033</v>
      </c>
      <c r="D2421" s="137">
        <v>0</v>
      </c>
      <c r="E2421" s="137">
        <v>0</v>
      </c>
      <c r="F2421" s="138">
        <v>1600000</v>
      </c>
      <c r="G2421" s="137">
        <v>0</v>
      </c>
      <c r="H2421" s="139" t="s">
        <v>583</v>
      </c>
      <c r="I2421" s="134" t="s">
        <v>265</v>
      </c>
    </row>
    <row r="2422" spans="1:9" x14ac:dyDescent="0.25">
      <c r="A2422" s="134">
        <v>27</v>
      </c>
      <c r="B2422" s="135">
        <v>1090000090161</v>
      </c>
      <c r="C2422" s="136" t="s">
        <v>2034</v>
      </c>
      <c r="D2422" s="137">
        <v>0</v>
      </c>
      <c r="E2422" s="137">
        <v>0</v>
      </c>
      <c r="F2422" s="137">
        <v>0</v>
      </c>
      <c r="G2422" s="137">
        <v>0</v>
      </c>
      <c r="H2422" s="139" t="s">
        <v>583</v>
      </c>
      <c r="I2422" s="134" t="s">
        <v>265</v>
      </c>
    </row>
    <row r="2423" spans="1:9" x14ac:dyDescent="0.25">
      <c r="A2423" s="134">
        <v>28</v>
      </c>
      <c r="B2423" s="135">
        <v>1090000090162</v>
      </c>
      <c r="C2423" s="136" t="s">
        <v>2035</v>
      </c>
      <c r="D2423" s="137">
        <v>0</v>
      </c>
      <c r="E2423" s="137">
        <v>0</v>
      </c>
      <c r="F2423" s="137">
        <v>0</v>
      </c>
      <c r="G2423" s="137">
        <v>0</v>
      </c>
      <c r="H2423" s="139" t="s">
        <v>583</v>
      </c>
      <c r="I2423" s="134" t="s">
        <v>265</v>
      </c>
    </row>
    <row r="2424" spans="1:9" x14ac:dyDescent="0.25">
      <c r="A2424" s="134">
        <v>29</v>
      </c>
      <c r="B2424" s="135">
        <v>1090000090164</v>
      </c>
      <c r="C2424" s="136" t="s">
        <v>2036</v>
      </c>
      <c r="D2424" s="137">
        <v>0</v>
      </c>
      <c r="E2424" s="137">
        <v>0</v>
      </c>
      <c r="F2424" s="137">
        <v>0</v>
      </c>
      <c r="G2424" s="138">
        <v>1000000</v>
      </c>
      <c r="H2424" s="139" t="s">
        <v>583</v>
      </c>
      <c r="I2424" s="134" t="s">
        <v>265</v>
      </c>
    </row>
    <row r="2425" spans="1:9" x14ac:dyDescent="0.25">
      <c r="A2425" s="134">
        <v>30</v>
      </c>
      <c r="B2425" s="135">
        <v>1090000090194</v>
      </c>
      <c r="C2425" s="136" t="s">
        <v>2037</v>
      </c>
      <c r="D2425" s="137">
        <v>0</v>
      </c>
      <c r="E2425" s="137">
        <v>0</v>
      </c>
      <c r="F2425" s="137">
        <v>0</v>
      </c>
      <c r="G2425" s="138">
        <v>2000000</v>
      </c>
      <c r="H2425" s="139" t="s">
        <v>583</v>
      </c>
      <c r="I2425" s="134" t="s">
        <v>265</v>
      </c>
    </row>
    <row r="2426" spans="1:9" x14ac:dyDescent="0.25">
      <c r="A2426" s="134">
        <v>31</v>
      </c>
      <c r="B2426" s="135">
        <v>1090000090195</v>
      </c>
      <c r="C2426" s="136" t="s">
        <v>2038</v>
      </c>
      <c r="D2426" s="137">
        <v>0</v>
      </c>
      <c r="E2426" s="137">
        <v>0</v>
      </c>
      <c r="F2426" s="137">
        <v>0</v>
      </c>
      <c r="G2426" s="138">
        <v>1500000</v>
      </c>
      <c r="H2426" s="139" t="s">
        <v>583</v>
      </c>
      <c r="I2426" s="134" t="s">
        <v>265</v>
      </c>
    </row>
    <row r="2427" spans="1:9" x14ac:dyDescent="0.25">
      <c r="A2427" s="134">
        <v>32</v>
      </c>
      <c r="B2427" s="135">
        <v>1090000090196</v>
      </c>
      <c r="C2427" s="136" t="s">
        <v>2039</v>
      </c>
      <c r="D2427" s="137">
        <v>0</v>
      </c>
      <c r="E2427" s="137">
        <v>0</v>
      </c>
      <c r="F2427" s="137">
        <v>0</v>
      </c>
      <c r="G2427" s="138">
        <v>2000000</v>
      </c>
      <c r="H2427" s="139" t="s">
        <v>583</v>
      </c>
      <c r="I2427" s="134" t="s">
        <v>265</v>
      </c>
    </row>
    <row r="2428" spans="1:9" x14ac:dyDescent="0.25">
      <c r="A2428" s="134">
        <v>33</v>
      </c>
      <c r="B2428" s="135">
        <v>1090000090197</v>
      </c>
      <c r="C2428" s="136" t="s">
        <v>2040</v>
      </c>
      <c r="D2428" s="137">
        <v>0</v>
      </c>
      <c r="E2428" s="137">
        <v>0</v>
      </c>
      <c r="F2428" s="137">
        <v>0</v>
      </c>
      <c r="G2428" s="138">
        <v>1500000</v>
      </c>
      <c r="H2428" s="139" t="s">
        <v>583</v>
      </c>
      <c r="I2428" s="134" t="s">
        <v>265</v>
      </c>
    </row>
    <row r="2429" spans="1:9" x14ac:dyDescent="0.25">
      <c r="A2429" s="129"/>
      <c r="B2429" s="130">
        <v>10</v>
      </c>
      <c r="C2429" s="131" t="s">
        <v>2041</v>
      </c>
      <c r="D2429" s="133">
        <v>41788750</v>
      </c>
      <c r="E2429" s="133">
        <v>9050000</v>
      </c>
      <c r="F2429" s="133">
        <v>44000000</v>
      </c>
      <c r="G2429" s="133">
        <v>41500000</v>
      </c>
      <c r="H2429" s="237"/>
      <c r="I2429" s="237"/>
    </row>
    <row r="2430" spans="1:9" x14ac:dyDescent="0.25">
      <c r="A2430" s="134">
        <v>34</v>
      </c>
      <c r="B2430" s="135">
        <v>1090000100101</v>
      </c>
      <c r="C2430" s="136" t="s">
        <v>2042</v>
      </c>
      <c r="D2430" s="138">
        <v>3000000</v>
      </c>
      <c r="E2430" s="138">
        <v>3000000</v>
      </c>
      <c r="F2430" s="138">
        <v>3000000</v>
      </c>
      <c r="G2430" s="138">
        <v>3000000</v>
      </c>
      <c r="H2430" s="139" t="s">
        <v>583</v>
      </c>
      <c r="I2430" s="134" t="s">
        <v>265</v>
      </c>
    </row>
    <row r="2431" spans="1:9" x14ac:dyDescent="0.25">
      <c r="A2431" s="134">
        <v>35</v>
      </c>
      <c r="B2431" s="135">
        <v>1090000100102</v>
      </c>
      <c r="C2431" s="136" t="s">
        <v>2043</v>
      </c>
      <c r="D2431" s="137">
        <v>0</v>
      </c>
      <c r="E2431" s="138">
        <v>650000</v>
      </c>
      <c r="F2431" s="138">
        <v>2000000</v>
      </c>
      <c r="G2431" s="138">
        <v>2000000</v>
      </c>
      <c r="H2431" s="139" t="s">
        <v>583</v>
      </c>
      <c r="I2431" s="134" t="s">
        <v>265</v>
      </c>
    </row>
    <row r="2432" spans="1:9" x14ac:dyDescent="0.25">
      <c r="A2432" s="134">
        <v>36</v>
      </c>
      <c r="B2432" s="135">
        <v>1090000100103</v>
      </c>
      <c r="C2432" s="136" t="s">
        <v>2044</v>
      </c>
      <c r="D2432" s="138">
        <v>29500000</v>
      </c>
      <c r="E2432" s="137">
        <v>0</v>
      </c>
      <c r="F2432" s="138">
        <v>20000000</v>
      </c>
      <c r="G2432" s="138">
        <v>16500000</v>
      </c>
      <c r="H2432" s="139" t="s">
        <v>583</v>
      </c>
      <c r="I2432" s="134" t="s">
        <v>265</v>
      </c>
    </row>
    <row r="2433" spans="1:9" x14ac:dyDescent="0.25">
      <c r="A2433" s="134">
        <v>37</v>
      </c>
      <c r="B2433" s="135">
        <v>1090000100104</v>
      </c>
      <c r="C2433" s="136" t="s">
        <v>2045</v>
      </c>
      <c r="D2433" s="137">
        <v>0</v>
      </c>
      <c r="E2433" s="137">
        <v>0</v>
      </c>
      <c r="F2433" s="137">
        <v>0</v>
      </c>
      <c r="G2433" s="138">
        <v>2000000</v>
      </c>
      <c r="H2433" s="139" t="s">
        <v>583</v>
      </c>
      <c r="I2433" s="134" t="s">
        <v>265</v>
      </c>
    </row>
    <row r="2434" spans="1:9" x14ac:dyDescent="0.25">
      <c r="A2434" s="134">
        <v>38</v>
      </c>
      <c r="B2434" s="135">
        <v>1090000100105</v>
      </c>
      <c r="C2434" s="136" t="s">
        <v>2046</v>
      </c>
      <c r="D2434" s="137">
        <v>0</v>
      </c>
      <c r="E2434" s="137">
        <v>0</v>
      </c>
      <c r="F2434" s="138">
        <v>1000000</v>
      </c>
      <c r="G2434" s="138">
        <v>1000000</v>
      </c>
      <c r="H2434" s="139" t="s">
        <v>583</v>
      </c>
      <c r="I2434" s="134" t="s">
        <v>265</v>
      </c>
    </row>
    <row r="2435" spans="1:9" x14ac:dyDescent="0.25">
      <c r="A2435" s="134">
        <v>39</v>
      </c>
      <c r="B2435" s="135">
        <v>1090000100106</v>
      </c>
      <c r="C2435" s="136" t="s">
        <v>2047</v>
      </c>
      <c r="D2435" s="137">
        <v>0</v>
      </c>
      <c r="E2435" s="137">
        <v>0</v>
      </c>
      <c r="F2435" s="137">
        <v>0</v>
      </c>
      <c r="G2435" s="138">
        <v>2000000</v>
      </c>
      <c r="H2435" s="139" t="s">
        <v>583</v>
      </c>
      <c r="I2435" s="134" t="s">
        <v>265</v>
      </c>
    </row>
    <row r="2436" spans="1:9" x14ac:dyDescent="0.25">
      <c r="A2436" s="134">
        <v>40</v>
      </c>
      <c r="B2436" s="135">
        <v>1090000100107</v>
      </c>
      <c r="C2436" s="136" t="s">
        <v>2048</v>
      </c>
      <c r="D2436" s="138">
        <v>850000</v>
      </c>
      <c r="E2436" s="137">
        <v>0</v>
      </c>
      <c r="F2436" s="138">
        <v>2000000</v>
      </c>
      <c r="G2436" s="138">
        <v>1000000</v>
      </c>
      <c r="H2436" s="139" t="s">
        <v>583</v>
      </c>
      <c r="I2436" s="134" t="s">
        <v>265</v>
      </c>
    </row>
    <row r="2437" spans="1:9" x14ac:dyDescent="0.25">
      <c r="A2437" s="134">
        <v>41</v>
      </c>
      <c r="B2437" s="135">
        <v>1090000100108</v>
      </c>
      <c r="C2437" s="136" t="s">
        <v>2049</v>
      </c>
      <c r="D2437" s="138">
        <v>960000</v>
      </c>
      <c r="E2437" s="137">
        <v>0</v>
      </c>
      <c r="F2437" s="138">
        <v>2000000</v>
      </c>
      <c r="G2437" s="138">
        <v>1000000</v>
      </c>
      <c r="H2437" s="139" t="s">
        <v>583</v>
      </c>
      <c r="I2437" s="134" t="s">
        <v>265</v>
      </c>
    </row>
    <row r="2438" spans="1:9" x14ac:dyDescent="0.25">
      <c r="A2438" s="134">
        <v>42</v>
      </c>
      <c r="B2438" s="135">
        <v>1090000100109</v>
      </c>
      <c r="C2438" s="136" t="s">
        <v>2050</v>
      </c>
      <c r="D2438" s="137">
        <v>0</v>
      </c>
      <c r="E2438" s="137">
        <v>0</v>
      </c>
      <c r="F2438" s="137">
        <v>0</v>
      </c>
      <c r="G2438" s="137">
        <v>0</v>
      </c>
      <c r="H2438" s="139" t="s">
        <v>583</v>
      </c>
      <c r="I2438" s="134" t="s">
        <v>265</v>
      </c>
    </row>
    <row r="2439" spans="1:9" x14ac:dyDescent="0.25">
      <c r="A2439" s="134">
        <v>43</v>
      </c>
      <c r="B2439" s="135">
        <v>1090000100119</v>
      </c>
      <c r="C2439" s="136" t="s">
        <v>2051</v>
      </c>
      <c r="D2439" s="138">
        <v>7478750</v>
      </c>
      <c r="E2439" s="138">
        <v>5400000</v>
      </c>
      <c r="F2439" s="138">
        <v>8000000</v>
      </c>
      <c r="G2439" s="138">
        <v>8000000</v>
      </c>
      <c r="H2439" s="139" t="s">
        <v>583</v>
      </c>
      <c r="I2439" s="134" t="s">
        <v>265</v>
      </c>
    </row>
    <row r="2440" spans="1:9" x14ac:dyDescent="0.25">
      <c r="A2440" s="134">
        <v>44</v>
      </c>
      <c r="B2440" s="135">
        <v>1090000100120</v>
      </c>
      <c r="C2440" s="136" t="s">
        <v>2052</v>
      </c>
      <c r="D2440" s="137">
        <v>0</v>
      </c>
      <c r="E2440" s="137">
        <v>0</v>
      </c>
      <c r="F2440" s="138">
        <v>3000000</v>
      </c>
      <c r="G2440" s="138">
        <v>2000000</v>
      </c>
      <c r="H2440" s="139" t="s">
        <v>583</v>
      </c>
      <c r="I2440" s="134" t="s">
        <v>265</v>
      </c>
    </row>
    <row r="2441" spans="1:9" x14ac:dyDescent="0.25">
      <c r="A2441" s="134">
        <v>45</v>
      </c>
      <c r="B2441" s="135">
        <v>1090000100121</v>
      </c>
      <c r="C2441" s="136" t="s">
        <v>2053</v>
      </c>
      <c r="D2441" s="137">
        <v>0</v>
      </c>
      <c r="E2441" s="137">
        <v>0</v>
      </c>
      <c r="F2441" s="137">
        <v>0</v>
      </c>
      <c r="G2441" s="137">
        <v>0</v>
      </c>
      <c r="H2441" s="139" t="s">
        <v>583</v>
      </c>
      <c r="I2441" s="134" t="s">
        <v>265</v>
      </c>
    </row>
    <row r="2442" spans="1:9" ht="25.2" x14ac:dyDescent="0.25">
      <c r="A2442" s="134">
        <v>46</v>
      </c>
      <c r="B2442" s="135">
        <v>1090000100132</v>
      </c>
      <c r="C2442" s="136" t="s">
        <v>2054</v>
      </c>
      <c r="D2442" s="137">
        <v>0</v>
      </c>
      <c r="E2442" s="137">
        <v>0</v>
      </c>
      <c r="F2442" s="137">
        <v>0</v>
      </c>
      <c r="G2442" s="138">
        <v>2000000</v>
      </c>
      <c r="H2442" s="139" t="s">
        <v>583</v>
      </c>
      <c r="I2442" s="134" t="s">
        <v>265</v>
      </c>
    </row>
    <row r="2443" spans="1:9" x14ac:dyDescent="0.25">
      <c r="A2443" s="134">
        <v>47</v>
      </c>
      <c r="B2443" s="135">
        <v>1090000100135</v>
      </c>
      <c r="C2443" s="136" t="s">
        <v>2055</v>
      </c>
      <c r="D2443" s="137">
        <v>0</v>
      </c>
      <c r="E2443" s="137">
        <v>0</v>
      </c>
      <c r="F2443" s="138">
        <v>2000000</v>
      </c>
      <c r="G2443" s="138">
        <v>1000000</v>
      </c>
      <c r="H2443" s="139" t="s">
        <v>583</v>
      </c>
      <c r="I2443" s="134" t="s">
        <v>265</v>
      </c>
    </row>
    <row r="2444" spans="1:9" x14ac:dyDescent="0.25">
      <c r="A2444" s="134">
        <v>48</v>
      </c>
      <c r="B2444" s="135">
        <v>1090000100136</v>
      </c>
      <c r="C2444" s="136" t="s">
        <v>2056</v>
      </c>
      <c r="D2444" s="137">
        <v>0</v>
      </c>
      <c r="E2444" s="137">
        <v>0</v>
      </c>
      <c r="F2444" s="138">
        <v>1000000</v>
      </c>
      <c r="G2444" s="137">
        <v>0</v>
      </c>
      <c r="H2444" s="139" t="s">
        <v>583</v>
      </c>
      <c r="I2444" s="134" t="s">
        <v>265</v>
      </c>
    </row>
    <row r="2445" spans="1:9" x14ac:dyDescent="0.25">
      <c r="A2445" s="129"/>
      <c r="B2445" s="130">
        <v>37</v>
      </c>
      <c r="C2445" s="131" t="s">
        <v>2057</v>
      </c>
      <c r="D2445" s="133">
        <v>61794230.259999998</v>
      </c>
      <c r="E2445" s="132">
        <v>0</v>
      </c>
      <c r="F2445" s="132">
        <v>0</v>
      </c>
      <c r="G2445" s="132">
        <v>0</v>
      </c>
      <c r="H2445" s="237"/>
      <c r="I2445" s="237"/>
    </row>
    <row r="2446" spans="1:9" x14ac:dyDescent="0.25">
      <c r="A2446" s="134">
        <v>49</v>
      </c>
      <c r="B2446" s="135">
        <v>1010000370101</v>
      </c>
      <c r="C2446" s="136" t="s">
        <v>2057</v>
      </c>
      <c r="D2446" s="138">
        <v>61794230.259999998</v>
      </c>
      <c r="E2446" s="137">
        <v>0</v>
      </c>
      <c r="F2446" s="137">
        <v>0</v>
      </c>
      <c r="G2446" s="137">
        <v>0</v>
      </c>
      <c r="H2446" s="139" t="s">
        <v>583</v>
      </c>
      <c r="I2446" s="134" t="s">
        <v>265</v>
      </c>
    </row>
    <row r="2447" spans="1:9" x14ac:dyDescent="0.25">
      <c r="A2447" s="134">
        <v>50</v>
      </c>
      <c r="B2447" s="135">
        <v>1010000370102</v>
      </c>
      <c r="C2447" s="136" t="s">
        <v>2058</v>
      </c>
      <c r="D2447" s="137">
        <v>0</v>
      </c>
      <c r="E2447" s="137">
        <v>0</v>
      </c>
      <c r="F2447" s="137">
        <v>0</v>
      </c>
      <c r="G2447" s="137">
        <v>0</v>
      </c>
      <c r="H2447" s="139" t="s">
        <v>583</v>
      </c>
      <c r="I2447" s="134" t="s">
        <v>265</v>
      </c>
    </row>
    <row r="2448" spans="1:9" x14ac:dyDescent="0.25">
      <c r="A2448" s="233" t="s">
        <v>12</v>
      </c>
      <c r="B2448" s="233"/>
      <c r="C2448" s="233"/>
      <c r="D2448" s="140">
        <v>128687886.93000001</v>
      </c>
      <c r="E2448" s="140">
        <v>24022733.329999998</v>
      </c>
      <c r="F2448" s="140">
        <v>92100000</v>
      </c>
      <c r="G2448" s="140">
        <v>80000000</v>
      </c>
      <c r="H2448" s="240"/>
      <c r="I2448" s="240"/>
    </row>
    <row r="2449" spans="1:9" x14ac:dyDescent="0.25">
      <c r="A2449" s="128"/>
      <c r="B2449" s="238" t="s">
        <v>301</v>
      </c>
      <c r="C2449" s="238"/>
      <c r="D2449" s="238"/>
      <c r="E2449" s="238"/>
      <c r="F2449" s="238"/>
      <c r="G2449" s="238"/>
      <c r="H2449" s="238"/>
      <c r="I2449" s="238"/>
    </row>
    <row r="2450" spans="1:9" x14ac:dyDescent="0.25">
      <c r="A2450" s="233" t="s">
        <v>12</v>
      </c>
      <c r="B2450" s="233"/>
      <c r="C2450" s="233"/>
      <c r="D2450" s="233"/>
      <c r="E2450" s="233"/>
      <c r="F2450" s="233"/>
      <c r="G2450" s="141">
        <v>0</v>
      </c>
      <c r="H2450" s="236"/>
      <c r="I2450" s="236"/>
    </row>
    <row r="2451" spans="1:9" x14ac:dyDescent="0.25">
      <c r="A2451" s="233" t="s">
        <v>302</v>
      </c>
      <c r="B2451" s="233"/>
      <c r="C2451" s="233"/>
      <c r="D2451" s="133">
        <v>128687886.93000001</v>
      </c>
      <c r="E2451" s="133">
        <v>24022733.329999998</v>
      </c>
      <c r="F2451" s="133">
        <v>92100000</v>
      </c>
      <c r="G2451" s="133">
        <v>80000000</v>
      </c>
      <c r="H2451" s="236"/>
      <c r="I2451" s="236"/>
    </row>
    <row r="2452" spans="1:9" x14ac:dyDescent="0.25">
      <c r="A2452" s="127">
        <v>102</v>
      </c>
      <c r="B2452" s="237" t="s">
        <v>2059</v>
      </c>
      <c r="C2452" s="237"/>
      <c r="D2452" s="237"/>
      <c r="E2452" s="237"/>
      <c r="F2452" s="237"/>
      <c r="G2452" s="237"/>
      <c r="H2452" s="237"/>
      <c r="I2452" s="237"/>
    </row>
    <row r="2453" spans="1:9" x14ac:dyDescent="0.25">
      <c r="A2453" s="128"/>
      <c r="B2453" s="238" t="s">
        <v>261</v>
      </c>
      <c r="C2453" s="238"/>
      <c r="D2453" s="238"/>
      <c r="E2453" s="238"/>
      <c r="F2453" s="238"/>
      <c r="G2453" s="238"/>
      <c r="H2453" s="238"/>
      <c r="I2453" s="238"/>
    </row>
    <row r="2454" spans="1:9" x14ac:dyDescent="0.25">
      <c r="A2454" s="129"/>
      <c r="B2454" s="130">
        <v>1</v>
      </c>
      <c r="C2454" s="131" t="s">
        <v>2060</v>
      </c>
      <c r="D2454" s="133">
        <v>82001570.129999995</v>
      </c>
      <c r="E2454" s="133">
        <v>2995100</v>
      </c>
      <c r="F2454" s="133">
        <v>26000000</v>
      </c>
      <c r="G2454" s="133">
        <v>13000000</v>
      </c>
      <c r="H2454" s="237"/>
      <c r="I2454" s="237"/>
    </row>
    <row r="2455" spans="1:9" ht="37.799999999999997" x14ac:dyDescent="0.25">
      <c r="A2455" s="134">
        <v>1</v>
      </c>
      <c r="B2455" s="135">
        <v>2090000010201</v>
      </c>
      <c r="C2455" s="136" t="s">
        <v>2061</v>
      </c>
      <c r="D2455" s="138">
        <v>7066000</v>
      </c>
      <c r="E2455" s="138">
        <v>2005100</v>
      </c>
      <c r="F2455" s="138">
        <v>6000000</v>
      </c>
      <c r="G2455" s="138">
        <v>8000000</v>
      </c>
      <c r="H2455" s="139" t="s">
        <v>583</v>
      </c>
      <c r="I2455" s="134" t="s">
        <v>265</v>
      </c>
    </row>
    <row r="2456" spans="1:9" ht="25.2" x14ac:dyDescent="0.25">
      <c r="A2456" s="134">
        <v>2</v>
      </c>
      <c r="B2456" s="135">
        <v>2090000010202</v>
      </c>
      <c r="C2456" s="136" t="s">
        <v>2062</v>
      </c>
      <c r="D2456" s="138">
        <v>73135570.129999995</v>
      </c>
      <c r="E2456" s="138">
        <v>990000</v>
      </c>
      <c r="F2456" s="138">
        <v>20000000</v>
      </c>
      <c r="G2456" s="138">
        <v>5000000</v>
      </c>
      <c r="H2456" s="139" t="s">
        <v>583</v>
      </c>
      <c r="I2456" s="134" t="s">
        <v>265</v>
      </c>
    </row>
    <row r="2457" spans="1:9" x14ac:dyDescent="0.25">
      <c r="A2457" s="134">
        <v>3</v>
      </c>
      <c r="B2457" s="135">
        <v>2090000010203</v>
      </c>
      <c r="C2457" s="136" t="s">
        <v>2063</v>
      </c>
      <c r="D2457" s="138">
        <v>1800000</v>
      </c>
      <c r="E2457" s="137">
        <v>0</v>
      </c>
      <c r="F2457" s="137">
        <v>0</v>
      </c>
      <c r="G2457" s="137">
        <v>0</v>
      </c>
      <c r="H2457" s="139" t="s">
        <v>583</v>
      </c>
      <c r="I2457" s="134" t="s">
        <v>265</v>
      </c>
    </row>
    <row r="2458" spans="1:9" x14ac:dyDescent="0.25">
      <c r="A2458" s="129"/>
      <c r="B2458" s="130">
        <v>2</v>
      </c>
      <c r="C2458" s="131" t="s">
        <v>2064</v>
      </c>
      <c r="D2458" s="132">
        <v>0</v>
      </c>
      <c r="E2458" s="133">
        <v>2655010</v>
      </c>
      <c r="F2458" s="133">
        <v>7000000</v>
      </c>
      <c r="G2458" s="133">
        <v>13000000</v>
      </c>
      <c r="H2458" s="237"/>
      <c r="I2458" s="237"/>
    </row>
    <row r="2459" spans="1:9" ht="25.2" x14ac:dyDescent="0.25">
      <c r="A2459" s="134">
        <v>4</v>
      </c>
      <c r="B2459" s="135">
        <v>2090000020101</v>
      </c>
      <c r="C2459" s="136" t="s">
        <v>2065</v>
      </c>
      <c r="D2459" s="137">
        <v>0</v>
      </c>
      <c r="E2459" s="138">
        <v>905000</v>
      </c>
      <c r="F2459" s="138">
        <v>3000000</v>
      </c>
      <c r="G2459" s="138">
        <v>3000000</v>
      </c>
      <c r="H2459" s="139" t="s">
        <v>583</v>
      </c>
      <c r="I2459" s="134" t="s">
        <v>265</v>
      </c>
    </row>
    <row r="2460" spans="1:9" x14ac:dyDescent="0.25">
      <c r="A2460" s="134">
        <v>5</v>
      </c>
      <c r="B2460" s="135">
        <v>2090000020102</v>
      </c>
      <c r="C2460" s="136" t="s">
        <v>2066</v>
      </c>
      <c r="D2460" s="137">
        <v>0</v>
      </c>
      <c r="E2460" s="138">
        <v>786710</v>
      </c>
      <c r="F2460" s="138">
        <v>2000000</v>
      </c>
      <c r="G2460" s="138">
        <v>3000000</v>
      </c>
      <c r="H2460" s="139" t="s">
        <v>583</v>
      </c>
      <c r="I2460" s="134" t="s">
        <v>265</v>
      </c>
    </row>
    <row r="2461" spans="1:9" ht="25.2" x14ac:dyDescent="0.25">
      <c r="A2461" s="134">
        <v>6</v>
      </c>
      <c r="B2461" s="135">
        <v>2090000020103</v>
      </c>
      <c r="C2461" s="136" t="s">
        <v>2067</v>
      </c>
      <c r="D2461" s="137">
        <v>0</v>
      </c>
      <c r="E2461" s="138">
        <v>963300</v>
      </c>
      <c r="F2461" s="138">
        <v>2000000</v>
      </c>
      <c r="G2461" s="138">
        <v>2000000</v>
      </c>
      <c r="H2461" s="139" t="s">
        <v>583</v>
      </c>
      <c r="I2461" s="134" t="s">
        <v>265</v>
      </c>
    </row>
    <row r="2462" spans="1:9" ht="25.2" x14ac:dyDescent="0.25">
      <c r="A2462" s="134">
        <v>7</v>
      </c>
      <c r="B2462" s="135">
        <v>2090000020104</v>
      </c>
      <c r="C2462" s="136" t="s">
        <v>2068</v>
      </c>
      <c r="D2462" s="137">
        <v>0</v>
      </c>
      <c r="E2462" s="137">
        <v>0</v>
      </c>
      <c r="F2462" s="137">
        <v>0</v>
      </c>
      <c r="G2462" s="138">
        <v>5000000</v>
      </c>
      <c r="H2462" s="139" t="s">
        <v>583</v>
      </c>
      <c r="I2462" s="134" t="s">
        <v>265</v>
      </c>
    </row>
    <row r="2463" spans="1:9" x14ac:dyDescent="0.25">
      <c r="A2463" s="129"/>
      <c r="B2463" s="130">
        <v>3</v>
      </c>
      <c r="C2463" s="131" t="s">
        <v>2069</v>
      </c>
      <c r="D2463" s="132">
        <v>0</v>
      </c>
      <c r="E2463" s="132">
        <v>0</v>
      </c>
      <c r="F2463" s="133">
        <v>5000000</v>
      </c>
      <c r="G2463" s="133">
        <v>2000000</v>
      </c>
      <c r="H2463" s="237"/>
      <c r="I2463" s="237"/>
    </row>
    <row r="2464" spans="1:9" x14ac:dyDescent="0.25">
      <c r="A2464" s="134">
        <v>8</v>
      </c>
      <c r="B2464" s="135">
        <v>2090000030101</v>
      </c>
      <c r="C2464" s="136" t="s">
        <v>2070</v>
      </c>
      <c r="D2464" s="137">
        <v>0</v>
      </c>
      <c r="E2464" s="137">
        <v>0</v>
      </c>
      <c r="F2464" s="137">
        <v>0</v>
      </c>
      <c r="G2464" s="137">
        <v>0</v>
      </c>
      <c r="H2464" s="139" t="s">
        <v>583</v>
      </c>
      <c r="I2464" s="134" t="s">
        <v>1988</v>
      </c>
    </row>
    <row r="2465" spans="1:9" x14ac:dyDescent="0.25">
      <c r="A2465" s="134">
        <v>9</v>
      </c>
      <c r="B2465" s="135">
        <v>2090000030102</v>
      </c>
      <c r="C2465" s="136" t="s">
        <v>2071</v>
      </c>
      <c r="D2465" s="137">
        <v>0</v>
      </c>
      <c r="E2465" s="137">
        <v>0</v>
      </c>
      <c r="F2465" s="137">
        <v>0</v>
      </c>
      <c r="G2465" s="138">
        <v>2000000</v>
      </c>
      <c r="H2465" s="139" t="s">
        <v>583</v>
      </c>
      <c r="I2465" s="134" t="s">
        <v>265</v>
      </c>
    </row>
    <row r="2466" spans="1:9" x14ac:dyDescent="0.25">
      <c r="A2466" s="134">
        <v>10</v>
      </c>
      <c r="B2466" s="135">
        <v>2090000030103</v>
      </c>
      <c r="C2466" s="136" t="s">
        <v>2072</v>
      </c>
      <c r="D2466" s="137">
        <v>0</v>
      </c>
      <c r="E2466" s="137">
        <v>0</v>
      </c>
      <c r="F2466" s="138">
        <v>5000000</v>
      </c>
      <c r="G2466" s="137">
        <v>0</v>
      </c>
      <c r="H2466" s="139" t="s">
        <v>583</v>
      </c>
      <c r="I2466" s="134" t="s">
        <v>265</v>
      </c>
    </row>
    <row r="2467" spans="1:9" x14ac:dyDescent="0.25">
      <c r="A2467" s="134">
        <v>11</v>
      </c>
      <c r="B2467" s="135">
        <v>2090000030104</v>
      </c>
      <c r="C2467" s="136" t="s">
        <v>2073</v>
      </c>
      <c r="D2467" s="137">
        <v>0</v>
      </c>
      <c r="E2467" s="137">
        <v>0</v>
      </c>
      <c r="F2467" s="137">
        <v>0</v>
      </c>
      <c r="G2467" s="137">
        <v>0</v>
      </c>
      <c r="H2467" s="139" t="s">
        <v>583</v>
      </c>
      <c r="I2467" s="134" t="s">
        <v>265</v>
      </c>
    </row>
    <row r="2468" spans="1:9" x14ac:dyDescent="0.25">
      <c r="A2468" s="129"/>
      <c r="B2468" s="130">
        <v>4</v>
      </c>
      <c r="C2468" s="131" t="s">
        <v>2074</v>
      </c>
      <c r="D2468" s="133">
        <v>203949724</v>
      </c>
      <c r="E2468" s="133">
        <v>62337940</v>
      </c>
      <c r="F2468" s="133">
        <v>509200000</v>
      </c>
      <c r="G2468" s="133">
        <v>137200000</v>
      </c>
      <c r="H2468" s="237"/>
      <c r="I2468" s="237"/>
    </row>
    <row r="2469" spans="1:9" x14ac:dyDescent="0.25">
      <c r="A2469" s="134">
        <v>12</v>
      </c>
      <c r="B2469" s="135">
        <v>2090000040117</v>
      </c>
      <c r="C2469" s="136" t="s">
        <v>2075</v>
      </c>
      <c r="D2469" s="137">
        <v>0</v>
      </c>
      <c r="E2469" s="137">
        <v>0</v>
      </c>
      <c r="F2469" s="137">
        <v>0</v>
      </c>
      <c r="G2469" s="137">
        <v>0</v>
      </c>
      <c r="H2469" s="139" t="s">
        <v>583</v>
      </c>
      <c r="I2469" s="134" t="s">
        <v>265</v>
      </c>
    </row>
    <row r="2470" spans="1:9" ht="25.2" x14ac:dyDescent="0.25">
      <c r="A2470" s="134">
        <v>13</v>
      </c>
      <c r="B2470" s="135">
        <v>2090000040103</v>
      </c>
      <c r="C2470" s="136" t="s">
        <v>2076</v>
      </c>
      <c r="D2470" s="137">
        <v>0</v>
      </c>
      <c r="E2470" s="137">
        <v>0</v>
      </c>
      <c r="F2470" s="138">
        <v>1200000</v>
      </c>
      <c r="G2470" s="138">
        <v>1200000</v>
      </c>
      <c r="H2470" s="139" t="s">
        <v>583</v>
      </c>
      <c r="I2470" s="134" t="s">
        <v>265</v>
      </c>
    </row>
    <row r="2471" spans="1:9" ht="25.2" x14ac:dyDescent="0.25">
      <c r="A2471" s="134">
        <v>14</v>
      </c>
      <c r="B2471" s="135">
        <v>2090000040101</v>
      </c>
      <c r="C2471" s="136" t="s">
        <v>2077</v>
      </c>
      <c r="D2471" s="138">
        <v>37749000</v>
      </c>
      <c r="E2471" s="138">
        <v>17825000</v>
      </c>
      <c r="F2471" s="138">
        <v>290000000</v>
      </c>
      <c r="G2471" s="138">
        <v>72000000</v>
      </c>
      <c r="H2471" s="139" t="s">
        <v>583</v>
      </c>
      <c r="I2471" s="134" t="s">
        <v>265</v>
      </c>
    </row>
    <row r="2472" spans="1:9" x14ac:dyDescent="0.25">
      <c r="A2472" s="134">
        <v>15</v>
      </c>
      <c r="B2472" s="135">
        <v>2090000040102</v>
      </c>
      <c r="C2472" s="136" t="s">
        <v>2078</v>
      </c>
      <c r="D2472" s="138">
        <v>4670883</v>
      </c>
      <c r="E2472" s="137">
        <v>0</v>
      </c>
      <c r="F2472" s="138">
        <v>10000000</v>
      </c>
      <c r="G2472" s="137">
        <v>0</v>
      </c>
      <c r="H2472" s="139" t="s">
        <v>583</v>
      </c>
      <c r="I2472" s="134" t="s">
        <v>265</v>
      </c>
    </row>
    <row r="2473" spans="1:9" x14ac:dyDescent="0.25">
      <c r="A2473" s="134">
        <v>16</v>
      </c>
      <c r="B2473" s="135">
        <v>2090000040104</v>
      </c>
      <c r="C2473" s="136" t="s">
        <v>2079</v>
      </c>
      <c r="D2473" s="137">
        <v>0</v>
      </c>
      <c r="E2473" s="137">
        <v>0</v>
      </c>
      <c r="F2473" s="138">
        <v>10000000</v>
      </c>
      <c r="G2473" s="138">
        <v>10000000</v>
      </c>
      <c r="H2473" s="139" t="s">
        <v>583</v>
      </c>
      <c r="I2473" s="134" t="s">
        <v>265</v>
      </c>
    </row>
    <row r="2474" spans="1:9" ht="25.2" x14ac:dyDescent="0.25">
      <c r="A2474" s="134">
        <v>17</v>
      </c>
      <c r="B2474" s="135">
        <v>2090000040107</v>
      </c>
      <c r="C2474" s="136" t="s">
        <v>2080</v>
      </c>
      <c r="D2474" s="137">
        <v>0</v>
      </c>
      <c r="E2474" s="137">
        <v>0</v>
      </c>
      <c r="F2474" s="137">
        <v>0</v>
      </c>
      <c r="G2474" s="137">
        <v>0</v>
      </c>
      <c r="H2474" s="139" t="s">
        <v>583</v>
      </c>
      <c r="I2474" s="134" t="s">
        <v>1387</v>
      </c>
    </row>
    <row r="2475" spans="1:9" ht="25.2" x14ac:dyDescent="0.25">
      <c r="A2475" s="134">
        <v>18</v>
      </c>
      <c r="B2475" s="135">
        <v>2090000040108</v>
      </c>
      <c r="C2475" s="136" t="s">
        <v>2081</v>
      </c>
      <c r="D2475" s="138">
        <v>1082800</v>
      </c>
      <c r="E2475" s="137">
        <v>0</v>
      </c>
      <c r="F2475" s="137">
        <v>0</v>
      </c>
      <c r="G2475" s="137">
        <v>0</v>
      </c>
      <c r="H2475" s="139" t="s">
        <v>583</v>
      </c>
      <c r="I2475" s="134" t="s">
        <v>265</v>
      </c>
    </row>
    <row r="2476" spans="1:9" ht="37.799999999999997" x14ac:dyDescent="0.25">
      <c r="A2476" s="134">
        <v>19</v>
      </c>
      <c r="B2476" s="135">
        <v>2090000040110</v>
      </c>
      <c r="C2476" s="136" t="s">
        <v>2082</v>
      </c>
      <c r="D2476" s="138">
        <v>1680000</v>
      </c>
      <c r="E2476" s="138">
        <v>920000</v>
      </c>
      <c r="F2476" s="138">
        <v>3000000</v>
      </c>
      <c r="G2476" s="138">
        <v>3000000</v>
      </c>
      <c r="H2476" s="139" t="s">
        <v>583</v>
      </c>
      <c r="I2476" s="134" t="s">
        <v>265</v>
      </c>
    </row>
    <row r="2477" spans="1:9" ht="25.2" x14ac:dyDescent="0.25">
      <c r="A2477" s="134">
        <v>20</v>
      </c>
      <c r="B2477" s="135">
        <v>2090000040112</v>
      </c>
      <c r="C2477" s="136" t="s">
        <v>2083</v>
      </c>
      <c r="D2477" s="137">
        <v>0</v>
      </c>
      <c r="E2477" s="138">
        <v>1985000</v>
      </c>
      <c r="F2477" s="138">
        <v>2000000</v>
      </c>
      <c r="G2477" s="138">
        <v>2000000</v>
      </c>
      <c r="H2477" s="139" t="s">
        <v>583</v>
      </c>
      <c r="I2477" s="134" t="s">
        <v>265</v>
      </c>
    </row>
    <row r="2478" spans="1:9" x14ac:dyDescent="0.25">
      <c r="A2478" s="134">
        <v>21</v>
      </c>
      <c r="B2478" s="135">
        <v>2090000040113</v>
      </c>
      <c r="C2478" s="136" t="s">
        <v>2084</v>
      </c>
      <c r="D2478" s="137">
        <v>0</v>
      </c>
      <c r="E2478" s="137">
        <v>0</v>
      </c>
      <c r="F2478" s="138">
        <v>1000000</v>
      </c>
      <c r="G2478" s="138">
        <v>2000000</v>
      </c>
      <c r="H2478" s="139" t="s">
        <v>583</v>
      </c>
      <c r="I2478" s="134" t="s">
        <v>265</v>
      </c>
    </row>
    <row r="2479" spans="1:9" ht="25.2" x14ac:dyDescent="0.25">
      <c r="A2479" s="134">
        <v>22</v>
      </c>
      <c r="B2479" s="135">
        <v>2090000040114</v>
      </c>
      <c r="C2479" s="136" t="s">
        <v>2085</v>
      </c>
      <c r="D2479" s="138">
        <v>990000</v>
      </c>
      <c r="E2479" s="138">
        <v>611940</v>
      </c>
      <c r="F2479" s="138">
        <v>2000000</v>
      </c>
      <c r="G2479" s="138">
        <v>10000000</v>
      </c>
      <c r="H2479" s="139" t="s">
        <v>583</v>
      </c>
      <c r="I2479" s="134" t="s">
        <v>265</v>
      </c>
    </row>
    <row r="2480" spans="1:9" ht="63" x14ac:dyDescent="0.25">
      <c r="A2480" s="134">
        <v>23</v>
      </c>
      <c r="B2480" s="135">
        <v>2090000040115</v>
      </c>
      <c r="C2480" s="136" t="s">
        <v>2086</v>
      </c>
      <c r="D2480" s="138">
        <v>1640000</v>
      </c>
      <c r="E2480" s="138">
        <v>996000</v>
      </c>
      <c r="F2480" s="138">
        <v>4000000</v>
      </c>
      <c r="G2480" s="138">
        <v>4000000</v>
      </c>
      <c r="H2480" s="139" t="s">
        <v>583</v>
      </c>
      <c r="I2480" s="134" t="s">
        <v>265</v>
      </c>
    </row>
    <row r="2481" spans="1:9" x14ac:dyDescent="0.25">
      <c r="A2481" s="134">
        <v>24</v>
      </c>
      <c r="B2481" s="135">
        <v>2090000040116</v>
      </c>
      <c r="C2481" s="136" t="s">
        <v>2087</v>
      </c>
      <c r="D2481" s="138">
        <v>153242791</v>
      </c>
      <c r="E2481" s="137">
        <v>0</v>
      </c>
      <c r="F2481" s="138">
        <v>56000000</v>
      </c>
      <c r="G2481" s="138">
        <v>23000000</v>
      </c>
      <c r="H2481" s="139" t="s">
        <v>583</v>
      </c>
      <c r="I2481" s="134" t="s">
        <v>265</v>
      </c>
    </row>
    <row r="2482" spans="1:9" x14ac:dyDescent="0.25">
      <c r="A2482" s="134">
        <v>25</v>
      </c>
      <c r="B2482" s="135">
        <v>2090000040119</v>
      </c>
      <c r="C2482" s="136" t="s">
        <v>2088</v>
      </c>
      <c r="D2482" s="138">
        <v>150000</v>
      </c>
      <c r="E2482" s="137">
        <v>0</v>
      </c>
      <c r="F2482" s="137">
        <v>0</v>
      </c>
      <c r="G2482" s="137">
        <v>0</v>
      </c>
      <c r="H2482" s="139" t="s">
        <v>583</v>
      </c>
      <c r="I2482" s="134" t="s">
        <v>265</v>
      </c>
    </row>
    <row r="2483" spans="1:9" x14ac:dyDescent="0.25">
      <c r="A2483" s="134">
        <v>26</v>
      </c>
      <c r="B2483" s="135">
        <v>2090000040120</v>
      </c>
      <c r="C2483" s="136" t="s">
        <v>2089</v>
      </c>
      <c r="D2483" s="138">
        <v>1372250</v>
      </c>
      <c r="E2483" s="137">
        <v>0</v>
      </c>
      <c r="F2483" s="137">
        <v>0</v>
      </c>
      <c r="G2483" s="137">
        <v>0</v>
      </c>
      <c r="H2483" s="139" t="s">
        <v>583</v>
      </c>
      <c r="I2483" s="134" t="s">
        <v>265</v>
      </c>
    </row>
    <row r="2484" spans="1:9" x14ac:dyDescent="0.25">
      <c r="A2484" s="134">
        <v>27</v>
      </c>
      <c r="B2484" s="135">
        <v>2090000040131</v>
      </c>
      <c r="C2484" s="136" t="s">
        <v>2090</v>
      </c>
      <c r="D2484" s="138">
        <v>1372000</v>
      </c>
      <c r="E2484" s="137">
        <v>0</v>
      </c>
      <c r="F2484" s="138">
        <v>10000000</v>
      </c>
      <c r="G2484" s="138">
        <v>10000000</v>
      </c>
      <c r="H2484" s="139" t="s">
        <v>2460</v>
      </c>
      <c r="I2484" s="134" t="s">
        <v>265</v>
      </c>
    </row>
    <row r="2485" spans="1:9" x14ac:dyDescent="0.25">
      <c r="A2485" s="134">
        <v>28</v>
      </c>
      <c r="B2485" s="135">
        <v>2090000040147</v>
      </c>
      <c r="C2485" s="136" t="s">
        <v>2091</v>
      </c>
      <c r="D2485" s="137">
        <v>0</v>
      </c>
      <c r="E2485" s="138">
        <v>40000000</v>
      </c>
      <c r="F2485" s="138">
        <v>120000000</v>
      </c>
      <c r="G2485" s="137">
        <v>0</v>
      </c>
      <c r="H2485" s="139" t="s">
        <v>583</v>
      </c>
      <c r="I2485" s="134" t="s">
        <v>265</v>
      </c>
    </row>
    <row r="2486" spans="1:9" x14ac:dyDescent="0.25">
      <c r="A2486" s="129"/>
      <c r="B2486" s="130">
        <v>5</v>
      </c>
      <c r="C2486" s="131" t="s">
        <v>2092</v>
      </c>
      <c r="D2486" s="133">
        <v>996000</v>
      </c>
      <c r="E2486" s="133">
        <v>160000</v>
      </c>
      <c r="F2486" s="133">
        <v>6000000</v>
      </c>
      <c r="G2486" s="133">
        <v>8000000</v>
      </c>
      <c r="H2486" s="237"/>
      <c r="I2486" s="237"/>
    </row>
    <row r="2487" spans="1:9" ht="37.799999999999997" x14ac:dyDescent="0.25">
      <c r="A2487" s="134">
        <v>29</v>
      </c>
      <c r="B2487" s="135">
        <v>2090000050101</v>
      </c>
      <c r="C2487" s="136" t="s">
        <v>2093</v>
      </c>
      <c r="D2487" s="137">
        <v>0</v>
      </c>
      <c r="E2487" s="137">
        <v>0</v>
      </c>
      <c r="F2487" s="137">
        <v>0</v>
      </c>
      <c r="G2487" s="137">
        <v>0</v>
      </c>
      <c r="H2487" s="139" t="s">
        <v>583</v>
      </c>
      <c r="I2487" s="134" t="s">
        <v>265</v>
      </c>
    </row>
    <row r="2488" spans="1:9" x14ac:dyDescent="0.25">
      <c r="A2488" s="134">
        <v>30</v>
      </c>
      <c r="B2488" s="135">
        <v>2090000050102</v>
      </c>
      <c r="C2488" s="136" t="s">
        <v>2094</v>
      </c>
      <c r="D2488" s="138">
        <v>996000</v>
      </c>
      <c r="E2488" s="138">
        <v>160000</v>
      </c>
      <c r="F2488" s="138">
        <v>6000000</v>
      </c>
      <c r="G2488" s="138">
        <v>6000000</v>
      </c>
      <c r="H2488" s="139" t="s">
        <v>583</v>
      </c>
      <c r="I2488" s="134" t="s">
        <v>265</v>
      </c>
    </row>
    <row r="2489" spans="1:9" ht="25.2" x14ac:dyDescent="0.25">
      <c r="A2489" s="134">
        <v>31</v>
      </c>
      <c r="B2489" s="135">
        <v>2090000050103</v>
      </c>
      <c r="C2489" s="136" t="s">
        <v>2095</v>
      </c>
      <c r="D2489" s="137">
        <v>0</v>
      </c>
      <c r="E2489" s="137">
        <v>0</v>
      </c>
      <c r="F2489" s="137">
        <v>0</v>
      </c>
      <c r="G2489" s="137">
        <v>0</v>
      </c>
      <c r="H2489" s="139" t="s">
        <v>583</v>
      </c>
      <c r="I2489" s="134" t="s">
        <v>265</v>
      </c>
    </row>
    <row r="2490" spans="1:9" x14ac:dyDescent="0.25">
      <c r="A2490" s="134">
        <v>32</v>
      </c>
      <c r="B2490" s="135">
        <v>2090000050104</v>
      </c>
      <c r="C2490" s="136" t="s">
        <v>2096</v>
      </c>
      <c r="D2490" s="137">
        <v>0</v>
      </c>
      <c r="E2490" s="137">
        <v>0</v>
      </c>
      <c r="F2490" s="137">
        <v>0</v>
      </c>
      <c r="G2490" s="138">
        <v>2000000</v>
      </c>
      <c r="H2490" s="139" t="s">
        <v>583</v>
      </c>
      <c r="I2490" s="134" t="s">
        <v>265</v>
      </c>
    </row>
    <row r="2491" spans="1:9" x14ac:dyDescent="0.25">
      <c r="A2491" s="129"/>
      <c r="B2491" s="130">
        <v>6</v>
      </c>
      <c r="C2491" s="131" t="s">
        <v>327</v>
      </c>
      <c r="D2491" s="132">
        <v>0</v>
      </c>
      <c r="E2491" s="132">
        <v>0</v>
      </c>
      <c r="F2491" s="132">
        <v>0</v>
      </c>
      <c r="G2491" s="133">
        <v>31570000</v>
      </c>
      <c r="H2491" s="237"/>
      <c r="I2491" s="237"/>
    </row>
    <row r="2492" spans="1:9" x14ac:dyDescent="0.25">
      <c r="A2492" s="134">
        <v>33</v>
      </c>
      <c r="B2492" s="135">
        <v>2050000060101</v>
      </c>
      <c r="C2492" s="136" t="s">
        <v>2097</v>
      </c>
      <c r="D2492" s="137">
        <v>0</v>
      </c>
      <c r="E2492" s="137">
        <v>0</v>
      </c>
      <c r="F2492" s="137">
        <v>0</v>
      </c>
      <c r="G2492" s="137">
        <v>0</v>
      </c>
      <c r="H2492" s="139" t="s">
        <v>583</v>
      </c>
      <c r="I2492" s="134" t="s">
        <v>265</v>
      </c>
    </row>
    <row r="2493" spans="1:9" x14ac:dyDescent="0.25">
      <c r="A2493" s="134">
        <v>34</v>
      </c>
      <c r="B2493" s="135">
        <v>2050000060103</v>
      </c>
      <c r="C2493" s="136" t="s">
        <v>2098</v>
      </c>
      <c r="D2493" s="137">
        <v>0</v>
      </c>
      <c r="E2493" s="137">
        <v>0</v>
      </c>
      <c r="F2493" s="137">
        <v>0</v>
      </c>
      <c r="G2493" s="137">
        <v>0</v>
      </c>
      <c r="H2493" s="139" t="s">
        <v>583</v>
      </c>
      <c r="I2493" s="134" t="s">
        <v>265</v>
      </c>
    </row>
    <row r="2494" spans="1:9" x14ac:dyDescent="0.25">
      <c r="A2494" s="134">
        <v>35</v>
      </c>
      <c r="B2494" s="135">
        <v>2050000060102</v>
      </c>
      <c r="C2494" s="136" t="s">
        <v>2099</v>
      </c>
      <c r="D2494" s="137">
        <v>0</v>
      </c>
      <c r="E2494" s="137">
        <v>0</v>
      </c>
      <c r="F2494" s="137">
        <v>0</v>
      </c>
      <c r="G2494" s="137">
        <v>0</v>
      </c>
      <c r="H2494" s="139" t="s">
        <v>583</v>
      </c>
      <c r="I2494" s="134" t="s">
        <v>265</v>
      </c>
    </row>
    <row r="2495" spans="1:9" ht="25.2" x14ac:dyDescent="0.25">
      <c r="A2495" s="134">
        <v>36</v>
      </c>
      <c r="B2495" s="135">
        <v>2050000060104</v>
      </c>
      <c r="C2495" s="136" t="s">
        <v>2100</v>
      </c>
      <c r="D2495" s="137">
        <v>0</v>
      </c>
      <c r="E2495" s="137">
        <v>0</v>
      </c>
      <c r="F2495" s="137">
        <v>0</v>
      </c>
      <c r="G2495" s="137">
        <v>0</v>
      </c>
      <c r="H2495" s="139" t="s">
        <v>583</v>
      </c>
      <c r="I2495" s="134" t="s">
        <v>265</v>
      </c>
    </row>
    <row r="2496" spans="1:9" x14ac:dyDescent="0.25">
      <c r="A2496" s="134">
        <v>37</v>
      </c>
      <c r="B2496" s="135">
        <v>2050000060111</v>
      </c>
      <c r="C2496" s="136" t="s">
        <v>2101</v>
      </c>
      <c r="D2496" s="137">
        <v>0</v>
      </c>
      <c r="E2496" s="137">
        <v>0</v>
      </c>
      <c r="F2496" s="137">
        <v>0</v>
      </c>
      <c r="G2496" s="138">
        <v>2220000</v>
      </c>
      <c r="H2496" s="139" t="s">
        <v>583</v>
      </c>
      <c r="I2496" s="134" t="s">
        <v>265</v>
      </c>
    </row>
    <row r="2497" spans="1:9" x14ac:dyDescent="0.25">
      <c r="A2497" s="134">
        <v>38</v>
      </c>
      <c r="B2497" s="135">
        <v>2050000060112</v>
      </c>
      <c r="C2497" s="136" t="s">
        <v>2102</v>
      </c>
      <c r="D2497" s="137">
        <v>0</v>
      </c>
      <c r="E2497" s="137">
        <v>0</v>
      </c>
      <c r="F2497" s="137">
        <v>0</v>
      </c>
      <c r="G2497" s="138">
        <v>1350000</v>
      </c>
      <c r="H2497" s="139" t="s">
        <v>583</v>
      </c>
      <c r="I2497" s="134" t="s">
        <v>265</v>
      </c>
    </row>
    <row r="2498" spans="1:9" x14ac:dyDescent="0.25">
      <c r="A2498" s="134">
        <v>39</v>
      </c>
      <c r="B2498" s="135">
        <v>2050000060113</v>
      </c>
      <c r="C2498" s="136" t="s">
        <v>2103</v>
      </c>
      <c r="D2498" s="137">
        <v>0</v>
      </c>
      <c r="E2498" s="137">
        <v>0</v>
      </c>
      <c r="F2498" s="137">
        <v>0</v>
      </c>
      <c r="G2498" s="138">
        <v>500000</v>
      </c>
      <c r="H2498" s="139" t="s">
        <v>583</v>
      </c>
      <c r="I2498" s="134" t="s">
        <v>265</v>
      </c>
    </row>
    <row r="2499" spans="1:9" ht="25.2" x14ac:dyDescent="0.25">
      <c r="A2499" s="134">
        <v>40</v>
      </c>
      <c r="B2499" s="135">
        <v>2050000060114</v>
      </c>
      <c r="C2499" s="136" t="s">
        <v>2104</v>
      </c>
      <c r="D2499" s="137">
        <v>0</v>
      </c>
      <c r="E2499" s="137">
        <v>0</v>
      </c>
      <c r="F2499" s="137">
        <v>0</v>
      </c>
      <c r="G2499" s="138">
        <v>27500000</v>
      </c>
      <c r="H2499" s="139" t="s">
        <v>583</v>
      </c>
      <c r="I2499" s="134" t="s">
        <v>265</v>
      </c>
    </row>
    <row r="2500" spans="1:9" x14ac:dyDescent="0.25">
      <c r="A2500" s="129"/>
      <c r="B2500" s="130">
        <v>110</v>
      </c>
      <c r="C2500" s="131" t="s">
        <v>2105</v>
      </c>
      <c r="D2500" s="133">
        <v>1813333.33</v>
      </c>
      <c r="E2500" s="132">
        <v>0</v>
      </c>
      <c r="F2500" s="133">
        <v>2000000</v>
      </c>
      <c r="G2500" s="133">
        <v>11295000</v>
      </c>
      <c r="H2500" s="237"/>
      <c r="I2500" s="237"/>
    </row>
    <row r="2501" spans="1:9" x14ac:dyDescent="0.25">
      <c r="A2501" s="134">
        <v>41</v>
      </c>
      <c r="B2501" s="135">
        <v>5090001100101</v>
      </c>
      <c r="C2501" s="136" t="s">
        <v>2106</v>
      </c>
      <c r="D2501" s="137">
        <v>0</v>
      </c>
      <c r="E2501" s="137">
        <v>0</v>
      </c>
      <c r="F2501" s="137">
        <v>0</v>
      </c>
      <c r="G2501" s="137">
        <v>0</v>
      </c>
      <c r="H2501" s="139" t="s">
        <v>583</v>
      </c>
      <c r="I2501" s="134" t="s">
        <v>265</v>
      </c>
    </row>
    <row r="2502" spans="1:9" x14ac:dyDescent="0.25">
      <c r="A2502" s="134">
        <v>42</v>
      </c>
      <c r="B2502" s="135">
        <v>5090001100102</v>
      </c>
      <c r="C2502" s="136" t="s">
        <v>2107</v>
      </c>
      <c r="D2502" s="138">
        <v>1813333.33</v>
      </c>
      <c r="E2502" s="137">
        <v>0</v>
      </c>
      <c r="F2502" s="138">
        <v>2000000</v>
      </c>
      <c r="G2502" s="138">
        <v>10895000</v>
      </c>
      <c r="H2502" s="139" t="s">
        <v>583</v>
      </c>
      <c r="I2502" s="134" t="s">
        <v>265</v>
      </c>
    </row>
    <row r="2503" spans="1:9" x14ac:dyDescent="0.25">
      <c r="A2503" s="134">
        <v>43</v>
      </c>
      <c r="B2503" s="135">
        <v>5090001100105</v>
      </c>
      <c r="C2503" s="136" t="s">
        <v>2108</v>
      </c>
      <c r="D2503" s="137">
        <v>0</v>
      </c>
      <c r="E2503" s="137">
        <v>0</v>
      </c>
      <c r="F2503" s="137">
        <v>0</v>
      </c>
      <c r="G2503" s="137">
        <v>0</v>
      </c>
      <c r="H2503" s="139" t="s">
        <v>583</v>
      </c>
      <c r="I2503" s="134" t="s">
        <v>265</v>
      </c>
    </row>
    <row r="2504" spans="1:9" x14ac:dyDescent="0.25">
      <c r="A2504" s="134">
        <v>44</v>
      </c>
      <c r="B2504" s="135">
        <v>5090001100109</v>
      </c>
      <c r="C2504" s="136" t="s">
        <v>2109</v>
      </c>
      <c r="D2504" s="137">
        <v>0</v>
      </c>
      <c r="E2504" s="137">
        <v>0</v>
      </c>
      <c r="F2504" s="137">
        <v>0</v>
      </c>
      <c r="G2504" s="138">
        <v>400000</v>
      </c>
      <c r="H2504" s="139" t="s">
        <v>583</v>
      </c>
      <c r="I2504" s="134" t="s">
        <v>265</v>
      </c>
    </row>
    <row r="2505" spans="1:9" x14ac:dyDescent="0.25">
      <c r="A2505" s="129"/>
      <c r="B2505" s="130">
        <v>143</v>
      </c>
      <c r="C2505" s="131" t="s">
        <v>307</v>
      </c>
      <c r="D2505" s="132">
        <v>0</v>
      </c>
      <c r="E2505" s="132">
        <v>0</v>
      </c>
      <c r="F2505" s="132">
        <v>0</v>
      </c>
      <c r="G2505" s="133">
        <v>3935000</v>
      </c>
      <c r="H2505" s="237"/>
      <c r="I2505" s="237"/>
    </row>
    <row r="2506" spans="1:9" x14ac:dyDescent="0.25">
      <c r="A2506" s="134">
        <v>45</v>
      </c>
      <c r="B2506" s="135">
        <v>2090001430101</v>
      </c>
      <c r="C2506" s="136" t="s">
        <v>2110</v>
      </c>
      <c r="D2506" s="137">
        <v>0</v>
      </c>
      <c r="E2506" s="137">
        <v>0</v>
      </c>
      <c r="F2506" s="137">
        <v>0</v>
      </c>
      <c r="G2506" s="137">
        <v>0</v>
      </c>
      <c r="H2506" s="139" t="s">
        <v>583</v>
      </c>
      <c r="I2506" s="134" t="s">
        <v>265</v>
      </c>
    </row>
    <row r="2507" spans="1:9" x14ac:dyDescent="0.25">
      <c r="A2507" s="134">
        <v>46</v>
      </c>
      <c r="B2507" s="135">
        <v>2090001430102</v>
      </c>
      <c r="C2507" s="136" t="s">
        <v>2111</v>
      </c>
      <c r="D2507" s="137">
        <v>0</v>
      </c>
      <c r="E2507" s="137">
        <v>0</v>
      </c>
      <c r="F2507" s="137">
        <v>0</v>
      </c>
      <c r="G2507" s="137">
        <v>0</v>
      </c>
      <c r="H2507" s="139" t="s">
        <v>583</v>
      </c>
      <c r="I2507" s="134" t="s">
        <v>265</v>
      </c>
    </row>
    <row r="2508" spans="1:9" x14ac:dyDescent="0.25">
      <c r="A2508" s="134">
        <v>47</v>
      </c>
      <c r="B2508" s="135">
        <v>2090001430103</v>
      </c>
      <c r="C2508" s="136" t="s">
        <v>2112</v>
      </c>
      <c r="D2508" s="137">
        <v>0</v>
      </c>
      <c r="E2508" s="137">
        <v>0</v>
      </c>
      <c r="F2508" s="137">
        <v>0</v>
      </c>
      <c r="G2508" s="137">
        <v>0</v>
      </c>
      <c r="H2508" s="139" t="s">
        <v>583</v>
      </c>
      <c r="I2508" s="134" t="s">
        <v>265</v>
      </c>
    </row>
    <row r="2509" spans="1:9" x14ac:dyDescent="0.25">
      <c r="A2509" s="134">
        <v>48</v>
      </c>
      <c r="B2509" s="135">
        <v>2090001430104</v>
      </c>
      <c r="C2509" s="136" t="s">
        <v>1678</v>
      </c>
      <c r="D2509" s="137">
        <v>0</v>
      </c>
      <c r="E2509" s="137">
        <v>0</v>
      </c>
      <c r="F2509" s="137">
        <v>0</v>
      </c>
      <c r="G2509" s="138">
        <v>1000000</v>
      </c>
      <c r="H2509" s="139" t="s">
        <v>583</v>
      </c>
      <c r="I2509" s="134" t="s">
        <v>265</v>
      </c>
    </row>
    <row r="2510" spans="1:9" x14ac:dyDescent="0.25">
      <c r="A2510" s="134">
        <v>49</v>
      </c>
      <c r="B2510" s="135">
        <v>2090001430105</v>
      </c>
      <c r="C2510" s="136" t="s">
        <v>2113</v>
      </c>
      <c r="D2510" s="137">
        <v>0</v>
      </c>
      <c r="E2510" s="137">
        <v>0</v>
      </c>
      <c r="F2510" s="137">
        <v>0</v>
      </c>
      <c r="G2510" s="137">
        <v>0</v>
      </c>
      <c r="H2510" s="139" t="s">
        <v>583</v>
      </c>
      <c r="I2510" s="134" t="s">
        <v>265</v>
      </c>
    </row>
    <row r="2511" spans="1:9" x14ac:dyDescent="0.25">
      <c r="A2511" s="134">
        <v>50</v>
      </c>
      <c r="B2511" s="135">
        <v>2090001430106</v>
      </c>
      <c r="C2511" s="136" t="s">
        <v>2114</v>
      </c>
      <c r="D2511" s="137">
        <v>0</v>
      </c>
      <c r="E2511" s="137">
        <v>0</v>
      </c>
      <c r="F2511" s="137">
        <v>0</v>
      </c>
      <c r="G2511" s="137">
        <v>0</v>
      </c>
      <c r="H2511" s="139" t="s">
        <v>583</v>
      </c>
      <c r="I2511" s="134" t="s">
        <v>265</v>
      </c>
    </row>
    <row r="2512" spans="1:9" x14ac:dyDescent="0.25">
      <c r="A2512" s="134">
        <v>51</v>
      </c>
      <c r="B2512" s="135">
        <v>2090001430107</v>
      </c>
      <c r="C2512" s="136" t="s">
        <v>2115</v>
      </c>
      <c r="D2512" s="137">
        <v>0</v>
      </c>
      <c r="E2512" s="137">
        <v>0</v>
      </c>
      <c r="F2512" s="137">
        <v>0</v>
      </c>
      <c r="G2512" s="137">
        <v>0</v>
      </c>
      <c r="H2512" s="139" t="s">
        <v>583</v>
      </c>
      <c r="I2512" s="134" t="s">
        <v>265</v>
      </c>
    </row>
    <row r="2513" spans="1:9" x14ac:dyDescent="0.25">
      <c r="A2513" s="134">
        <v>52</v>
      </c>
      <c r="B2513" s="135">
        <v>2090001430115</v>
      </c>
      <c r="C2513" s="136" t="s">
        <v>2116</v>
      </c>
      <c r="D2513" s="137">
        <v>0</v>
      </c>
      <c r="E2513" s="137">
        <v>0</v>
      </c>
      <c r="F2513" s="137">
        <v>0</v>
      </c>
      <c r="G2513" s="138">
        <v>525000</v>
      </c>
      <c r="H2513" s="139" t="s">
        <v>583</v>
      </c>
      <c r="I2513" s="134" t="s">
        <v>265</v>
      </c>
    </row>
    <row r="2514" spans="1:9" x14ac:dyDescent="0.25">
      <c r="A2514" s="134">
        <v>53</v>
      </c>
      <c r="B2514" s="135">
        <v>2090001430116</v>
      </c>
      <c r="C2514" s="136" t="s">
        <v>2117</v>
      </c>
      <c r="D2514" s="137">
        <v>0</v>
      </c>
      <c r="E2514" s="137">
        <v>0</v>
      </c>
      <c r="F2514" s="137">
        <v>0</v>
      </c>
      <c r="G2514" s="138">
        <v>450000</v>
      </c>
      <c r="H2514" s="139" t="s">
        <v>583</v>
      </c>
      <c r="I2514" s="134" t="s">
        <v>265</v>
      </c>
    </row>
    <row r="2515" spans="1:9" x14ac:dyDescent="0.25">
      <c r="A2515" s="134">
        <v>54</v>
      </c>
      <c r="B2515" s="135">
        <v>2090001430117</v>
      </c>
      <c r="C2515" s="136" t="s">
        <v>2118</v>
      </c>
      <c r="D2515" s="137">
        <v>0</v>
      </c>
      <c r="E2515" s="137">
        <v>0</v>
      </c>
      <c r="F2515" s="137">
        <v>0</v>
      </c>
      <c r="G2515" s="138">
        <v>910000</v>
      </c>
      <c r="H2515" s="139" t="s">
        <v>583</v>
      </c>
      <c r="I2515" s="134" t="s">
        <v>265</v>
      </c>
    </row>
    <row r="2516" spans="1:9" x14ac:dyDescent="0.25">
      <c r="A2516" s="134">
        <v>55</v>
      </c>
      <c r="B2516" s="135">
        <v>2090001430118</v>
      </c>
      <c r="C2516" s="136" t="s">
        <v>2119</v>
      </c>
      <c r="D2516" s="137">
        <v>0</v>
      </c>
      <c r="E2516" s="137">
        <v>0</v>
      </c>
      <c r="F2516" s="137">
        <v>0</v>
      </c>
      <c r="G2516" s="138">
        <v>250000</v>
      </c>
      <c r="H2516" s="139" t="s">
        <v>583</v>
      </c>
      <c r="I2516" s="134" t="s">
        <v>265</v>
      </c>
    </row>
    <row r="2517" spans="1:9" x14ac:dyDescent="0.25">
      <c r="A2517" s="134">
        <v>56</v>
      </c>
      <c r="B2517" s="135">
        <v>2090001430120</v>
      </c>
      <c r="C2517" s="136" t="s">
        <v>2120</v>
      </c>
      <c r="D2517" s="137">
        <v>0</v>
      </c>
      <c r="E2517" s="137">
        <v>0</v>
      </c>
      <c r="F2517" s="137">
        <v>0</v>
      </c>
      <c r="G2517" s="138">
        <v>800000</v>
      </c>
      <c r="H2517" s="139" t="s">
        <v>583</v>
      </c>
      <c r="I2517" s="134" t="s">
        <v>355</v>
      </c>
    </row>
    <row r="2518" spans="1:9" x14ac:dyDescent="0.25">
      <c r="A2518" s="233" t="s">
        <v>12</v>
      </c>
      <c r="B2518" s="233"/>
      <c r="C2518" s="233"/>
      <c r="D2518" s="140">
        <v>288760627.45999998</v>
      </c>
      <c r="E2518" s="140">
        <v>68148050</v>
      </c>
      <c r="F2518" s="140">
        <v>555200000</v>
      </c>
      <c r="G2518" s="140">
        <v>220000000</v>
      </c>
      <c r="H2518" s="240"/>
      <c r="I2518" s="240"/>
    </row>
    <row r="2519" spans="1:9" x14ac:dyDescent="0.25">
      <c r="A2519" s="128"/>
      <c r="B2519" s="238" t="s">
        <v>301</v>
      </c>
      <c r="C2519" s="238"/>
      <c r="D2519" s="238"/>
      <c r="E2519" s="238"/>
      <c r="F2519" s="238"/>
      <c r="G2519" s="238"/>
      <c r="H2519" s="238"/>
      <c r="I2519" s="238"/>
    </row>
    <row r="2520" spans="1:9" x14ac:dyDescent="0.25">
      <c r="A2520" s="233" t="s">
        <v>12</v>
      </c>
      <c r="B2520" s="233"/>
      <c r="C2520" s="233"/>
      <c r="D2520" s="233"/>
      <c r="E2520" s="233"/>
      <c r="F2520" s="233"/>
      <c r="G2520" s="141">
        <v>0</v>
      </c>
      <c r="H2520" s="236"/>
      <c r="I2520" s="236"/>
    </row>
    <row r="2521" spans="1:9" x14ac:dyDescent="0.25">
      <c r="A2521" s="233" t="s">
        <v>302</v>
      </c>
      <c r="B2521" s="233"/>
      <c r="C2521" s="233"/>
      <c r="D2521" s="133">
        <v>288760627.45999998</v>
      </c>
      <c r="E2521" s="133">
        <v>68148050</v>
      </c>
      <c r="F2521" s="133">
        <v>555200000</v>
      </c>
      <c r="G2521" s="133">
        <v>220000000</v>
      </c>
      <c r="H2521" s="236"/>
      <c r="I2521" s="236"/>
    </row>
    <row r="2522" spans="1:9" x14ac:dyDescent="0.25">
      <c r="A2522" s="127">
        <v>103</v>
      </c>
      <c r="B2522" s="237" t="s">
        <v>2121</v>
      </c>
      <c r="C2522" s="237"/>
      <c r="D2522" s="237"/>
      <c r="E2522" s="237"/>
      <c r="F2522" s="237"/>
      <c r="G2522" s="237"/>
      <c r="H2522" s="237"/>
      <c r="I2522" s="237"/>
    </row>
    <row r="2523" spans="1:9" x14ac:dyDescent="0.25">
      <c r="A2523" s="128"/>
      <c r="B2523" s="238" t="s">
        <v>261</v>
      </c>
      <c r="C2523" s="238"/>
      <c r="D2523" s="238"/>
      <c r="E2523" s="238"/>
      <c r="F2523" s="238"/>
      <c r="G2523" s="238"/>
      <c r="H2523" s="238"/>
      <c r="I2523" s="238"/>
    </row>
    <row r="2524" spans="1:9" x14ac:dyDescent="0.25">
      <c r="A2524" s="129"/>
      <c r="B2524" s="130">
        <v>12</v>
      </c>
      <c r="C2524" s="131" t="s">
        <v>2122</v>
      </c>
      <c r="D2524" s="132">
        <v>0</v>
      </c>
      <c r="E2524" s="132">
        <v>0</v>
      </c>
      <c r="F2524" s="132">
        <v>0</v>
      </c>
      <c r="G2524" s="133">
        <v>880000</v>
      </c>
      <c r="H2524" s="237"/>
      <c r="I2524" s="237"/>
    </row>
    <row r="2525" spans="1:9" x14ac:dyDescent="0.25">
      <c r="A2525" s="134">
        <v>1</v>
      </c>
      <c r="B2525" s="135">
        <v>2110000120102</v>
      </c>
      <c r="C2525" s="136" t="s">
        <v>2123</v>
      </c>
      <c r="D2525" s="137">
        <v>0</v>
      </c>
      <c r="E2525" s="137">
        <v>0</v>
      </c>
      <c r="F2525" s="137">
        <v>0</v>
      </c>
      <c r="G2525" s="138">
        <v>200000</v>
      </c>
      <c r="H2525" s="139" t="s">
        <v>583</v>
      </c>
      <c r="I2525" s="134" t="s">
        <v>265</v>
      </c>
    </row>
    <row r="2526" spans="1:9" x14ac:dyDescent="0.25">
      <c r="A2526" s="134">
        <v>2</v>
      </c>
      <c r="B2526" s="135">
        <v>2110000120103</v>
      </c>
      <c r="C2526" s="136" t="s">
        <v>2124</v>
      </c>
      <c r="D2526" s="137">
        <v>0</v>
      </c>
      <c r="E2526" s="137">
        <v>0</v>
      </c>
      <c r="F2526" s="137">
        <v>0</v>
      </c>
      <c r="G2526" s="138">
        <v>280000</v>
      </c>
      <c r="H2526" s="139" t="s">
        <v>583</v>
      </c>
      <c r="I2526" s="134" t="s">
        <v>265</v>
      </c>
    </row>
    <row r="2527" spans="1:9" x14ac:dyDescent="0.25">
      <c r="A2527" s="134">
        <v>3</v>
      </c>
      <c r="B2527" s="135">
        <v>2110000120107</v>
      </c>
      <c r="C2527" s="136" t="s">
        <v>2125</v>
      </c>
      <c r="D2527" s="137">
        <v>0</v>
      </c>
      <c r="E2527" s="137">
        <v>0</v>
      </c>
      <c r="F2527" s="137">
        <v>0</v>
      </c>
      <c r="G2527" s="138">
        <v>400000</v>
      </c>
      <c r="H2527" s="139" t="s">
        <v>583</v>
      </c>
      <c r="I2527" s="134" t="s">
        <v>265</v>
      </c>
    </row>
    <row r="2528" spans="1:9" x14ac:dyDescent="0.25">
      <c r="A2528" s="129"/>
      <c r="B2528" s="130">
        <v>13</v>
      </c>
      <c r="C2528" s="131" t="s">
        <v>304</v>
      </c>
      <c r="D2528" s="132">
        <v>0</v>
      </c>
      <c r="E2528" s="132">
        <v>0</v>
      </c>
      <c r="F2528" s="132">
        <v>0</v>
      </c>
      <c r="G2528" s="133">
        <v>200000</v>
      </c>
      <c r="H2528" s="237"/>
      <c r="I2528" s="237"/>
    </row>
    <row r="2529" spans="1:9" x14ac:dyDescent="0.25">
      <c r="A2529" s="134">
        <v>4</v>
      </c>
      <c r="B2529" s="135">
        <v>2060000130101</v>
      </c>
      <c r="C2529" s="136" t="s">
        <v>2126</v>
      </c>
      <c r="D2529" s="137">
        <v>0</v>
      </c>
      <c r="E2529" s="137">
        <v>0</v>
      </c>
      <c r="F2529" s="137">
        <v>0</v>
      </c>
      <c r="G2529" s="137">
        <v>0</v>
      </c>
      <c r="H2529" s="139" t="s">
        <v>583</v>
      </c>
      <c r="I2529" s="134" t="s">
        <v>265</v>
      </c>
    </row>
    <row r="2530" spans="1:9" x14ac:dyDescent="0.25">
      <c r="A2530" s="134">
        <v>5</v>
      </c>
      <c r="B2530" s="135">
        <v>2060000130102</v>
      </c>
      <c r="C2530" s="136" t="s">
        <v>2127</v>
      </c>
      <c r="D2530" s="137">
        <v>0</v>
      </c>
      <c r="E2530" s="137">
        <v>0</v>
      </c>
      <c r="F2530" s="137">
        <v>0</v>
      </c>
      <c r="G2530" s="138">
        <v>200000</v>
      </c>
      <c r="H2530" s="139" t="s">
        <v>583</v>
      </c>
      <c r="I2530" s="134" t="s">
        <v>265</v>
      </c>
    </row>
    <row r="2531" spans="1:9" x14ac:dyDescent="0.25">
      <c r="A2531" s="129"/>
      <c r="B2531" s="130">
        <v>14</v>
      </c>
      <c r="C2531" s="131" t="s">
        <v>307</v>
      </c>
      <c r="D2531" s="132">
        <v>0</v>
      </c>
      <c r="E2531" s="132">
        <v>0</v>
      </c>
      <c r="F2531" s="133">
        <v>425000</v>
      </c>
      <c r="G2531" s="133">
        <v>120000</v>
      </c>
      <c r="H2531" s="237"/>
      <c r="I2531" s="237"/>
    </row>
    <row r="2532" spans="1:9" x14ac:dyDescent="0.25">
      <c r="A2532" s="134">
        <v>6</v>
      </c>
      <c r="B2532" s="135">
        <v>2060000140101</v>
      </c>
      <c r="C2532" s="136" t="s">
        <v>2128</v>
      </c>
      <c r="D2532" s="137">
        <v>0</v>
      </c>
      <c r="E2532" s="137">
        <v>0</v>
      </c>
      <c r="F2532" s="137">
        <v>0</v>
      </c>
      <c r="G2532" s="137">
        <v>0</v>
      </c>
      <c r="H2532" s="139" t="s">
        <v>583</v>
      </c>
      <c r="I2532" s="134" t="s">
        <v>265</v>
      </c>
    </row>
    <row r="2533" spans="1:9" x14ac:dyDescent="0.25">
      <c r="A2533" s="134">
        <v>7</v>
      </c>
      <c r="B2533" s="135">
        <v>2060000140102</v>
      </c>
      <c r="C2533" s="136" t="s">
        <v>2129</v>
      </c>
      <c r="D2533" s="137">
        <v>0</v>
      </c>
      <c r="E2533" s="137">
        <v>0</v>
      </c>
      <c r="F2533" s="138">
        <v>125000</v>
      </c>
      <c r="G2533" s="137">
        <v>0</v>
      </c>
      <c r="H2533" s="139" t="s">
        <v>583</v>
      </c>
      <c r="I2533" s="134" t="s">
        <v>265</v>
      </c>
    </row>
    <row r="2534" spans="1:9" x14ac:dyDescent="0.25">
      <c r="A2534" s="134">
        <v>8</v>
      </c>
      <c r="B2534" s="135">
        <v>2060000140103</v>
      </c>
      <c r="C2534" s="136" t="s">
        <v>2130</v>
      </c>
      <c r="D2534" s="137">
        <v>0</v>
      </c>
      <c r="E2534" s="137">
        <v>0</v>
      </c>
      <c r="F2534" s="138">
        <v>300000</v>
      </c>
      <c r="G2534" s="137">
        <v>0</v>
      </c>
      <c r="H2534" s="139" t="s">
        <v>583</v>
      </c>
      <c r="I2534" s="134" t="s">
        <v>265</v>
      </c>
    </row>
    <row r="2535" spans="1:9" x14ac:dyDescent="0.25">
      <c r="A2535" s="134">
        <v>9</v>
      </c>
      <c r="B2535" s="135">
        <v>2060000140104</v>
      </c>
      <c r="C2535" s="136" t="s">
        <v>2131</v>
      </c>
      <c r="D2535" s="137">
        <v>0</v>
      </c>
      <c r="E2535" s="137">
        <v>0</v>
      </c>
      <c r="F2535" s="137">
        <v>0</v>
      </c>
      <c r="G2535" s="137">
        <v>0</v>
      </c>
      <c r="H2535" s="139" t="s">
        <v>583</v>
      </c>
      <c r="I2535" s="134" t="s">
        <v>265</v>
      </c>
    </row>
    <row r="2536" spans="1:9" x14ac:dyDescent="0.25">
      <c r="A2536" s="134">
        <v>10</v>
      </c>
      <c r="B2536" s="135">
        <v>2060000140113</v>
      </c>
      <c r="C2536" s="136" t="s">
        <v>2132</v>
      </c>
      <c r="D2536" s="137">
        <v>0</v>
      </c>
      <c r="E2536" s="137">
        <v>0</v>
      </c>
      <c r="F2536" s="137">
        <v>0</v>
      </c>
      <c r="G2536" s="138">
        <v>120000</v>
      </c>
      <c r="H2536" s="139" t="s">
        <v>583</v>
      </c>
      <c r="I2536" s="134" t="s">
        <v>265</v>
      </c>
    </row>
    <row r="2537" spans="1:9" x14ac:dyDescent="0.25">
      <c r="A2537" s="129"/>
      <c r="B2537" s="130">
        <v>17</v>
      </c>
      <c r="C2537" s="131" t="s">
        <v>2133</v>
      </c>
      <c r="D2537" s="132">
        <v>0</v>
      </c>
      <c r="E2537" s="132">
        <v>0</v>
      </c>
      <c r="F2537" s="133">
        <v>1200000</v>
      </c>
      <c r="G2537" s="133">
        <v>400000</v>
      </c>
      <c r="H2537" s="237"/>
      <c r="I2537" s="237"/>
    </row>
    <row r="2538" spans="1:9" x14ac:dyDescent="0.25">
      <c r="A2538" s="134">
        <v>11</v>
      </c>
      <c r="B2538" s="135">
        <v>2140000170101</v>
      </c>
      <c r="C2538" s="136" t="s">
        <v>2134</v>
      </c>
      <c r="D2538" s="137">
        <v>0</v>
      </c>
      <c r="E2538" s="137">
        <v>0</v>
      </c>
      <c r="F2538" s="138">
        <v>1200000</v>
      </c>
      <c r="G2538" s="138">
        <v>400000</v>
      </c>
      <c r="H2538" s="139" t="s">
        <v>583</v>
      </c>
      <c r="I2538" s="134" t="s">
        <v>265</v>
      </c>
    </row>
    <row r="2539" spans="1:9" x14ac:dyDescent="0.25">
      <c r="A2539" s="233" t="s">
        <v>12</v>
      </c>
      <c r="B2539" s="233"/>
      <c r="C2539" s="233"/>
      <c r="D2539" s="141">
        <v>0</v>
      </c>
      <c r="E2539" s="141">
        <v>0</v>
      </c>
      <c r="F2539" s="140">
        <v>1625000</v>
      </c>
      <c r="G2539" s="140">
        <v>1600000</v>
      </c>
      <c r="H2539" s="240"/>
      <c r="I2539" s="240"/>
    </row>
    <row r="2540" spans="1:9" x14ac:dyDescent="0.25">
      <c r="A2540" s="128"/>
      <c r="B2540" s="238" t="s">
        <v>301</v>
      </c>
      <c r="C2540" s="238"/>
      <c r="D2540" s="238"/>
      <c r="E2540" s="238"/>
      <c r="F2540" s="238"/>
      <c r="G2540" s="238"/>
      <c r="H2540" s="238"/>
      <c r="I2540" s="238"/>
    </row>
    <row r="2541" spans="1:9" x14ac:dyDescent="0.25">
      <c r="A2541" s="233" t="s">
        <v>12</v>
      </c>
      <c r="B2541" s="233"/>
      <c r="C2541" s="233"/>
      <c r="D2541" s="233"/>
      <c r="E2541" s="233"/>
      <c r="F2541" s="233"/>
      <c r="G2541" s="141">
        <v>0</v>
      </c>
      <c r="H2541" s="236"/>
      <c r="I2541" s="236"/>
    </row>
    <row r="2542" spans="1:9" x14ac:dyDescent="0.25">
      <c r="A2542" s="233" t="s">
        <v>302</v>
      </c>
      <c r="B2542" s="233"/>
      <c r="C2542" s="233"/>
      <c r="D2542" s="132">
        <v>0</v>
      </c>
      <c r="E2542" s="132">
        <v>0</v>
      </c>
      <c r="F2542" s="133">
        <v>1625000</v>
      </c>
      <c r="G2542" s="133">
        <v>1600000</v>
      </c>
      <c r="H2542" s="236"/>
      <c r="I2542" s="236"/>
    </row>
    <row r="2543" spans="1:9" x14ac:dyDescent="0.25">
      <c r="A2543" s="127">
        <v>104</v>
      </c>
      <c r="B2543" s="237" t="s">
        <v>2135</v>
      </c>
      <c r="C2543" s="237"/>
      <c r="D2543" s="237"/>
      <c r="E2543" s="237"/>
      <c r="F2543" s="237"/>
      <c r="G2543" s="237"/>
      <c r="H2543" s="237"/>
      <c r="I2543" s="237"/>
    </row>
    <row r="2544" spans="1:9" x14ac:dyDescent="0.25">
      <c r="A2544" s="128"/>
      <c r="B2544" s="238" t="s">
        <v>261</v>
      </c>
      <c r="C2544" s="238"/>
      <c r="D2544" s="238"/>
      <c r="E2544" s="238"/>
      <c r="F2544" s="238"/>
      <c r="G2544" s="238"/>
      <c r="H2544" s="238"/>
      <c r="I2544" s="238"/>
    </row>
    <row r="2545" spans="1:9" x14ac:dyDescent="0.25">
      <c r="A2545" s="129"/>
      <c r="B2545" s="130">
        <v>94</v>
      </c>
      <c r="C2545" s="131" t="s">
        <v>304</v>
      </c>
      <c r="D2545" s="132">
        <v>0</v>
      </c>
      <c r="E2545" s="132">
        <v>0</v>
      </c>
      <c r="F2545" s="133">
        <v>5000000</v>
      </c>
      <c r="G2545" s="133">
        <v>65000000</v>
      </c>
      <c r="H2545" s="237"/>
      <c r="I2545" s="237"/>
    </row>
    <row r="2546" spans="1:9" x14ac:dyDescent="0.25">
      <c r="A2546" s="134">
        <v>1</v>
      </c>
      <c r="B2546" s="135">
        <v>2060000940101</v>
      </c>
      <c r="C2546" s="136" t="s">
        <v>2136</v>
      </c>
      <c r="D2546" s="137">
        <v>0</v>
      </c>
      <c r="E2546" s="137">
        <v>0</v>
      </c>
      <c r="F2546" s="137">
        <v>0</v>
      </c>
      <c r="G2546" s="138">
        <v>30000000</v>
      </c>
      <c r="H2546" s="139" t="s">
        <v>583</v>
      </c>
      <c r="I2546" s="134" t="s">
        <v>265</v>
      </c>
    </row>
    <row r="2547" spans="1:9" x14ac:dyDescent="0.25">
      <c r="A2547" s="134">
        <v>2</v>
      </c>
      <c r="B2547" s="135">
        <v>2130000942103</v>
      </c>
      <c r="C2547" s="136" t="s">
        <v>2137</v>
      </c>
      <c r="D2547" s="137">
        <v>0</v>
      </c>
      <c r="E2547" s="137">
        <v>0</v>
      </c>
      <c r="F2547" s="137">
        <v>0</v>
      </c>
      <c r="G2547" s="137">
        <v>0</v>
      </c>
      <c r="H2547" s="134" t="s">
        <v>258</v>
      </c>
      <c r="I2547" s="134"/>
    </row>
    <row r="2548" spans="1:9" x14ac:dyDescent="0.25">
      <c r="A2548" s="134">
        <v>3</v>
      </c>
      <c r="B2548" s="135">
        <v>2060000940103</v>
      </c>
      <c r="C2548" s="136" t="s">
        <v>304</v>
      </c>
      <c r="D2548" s="137">
        <v>0</v>
      </c>
      <c r="E2548" s="137">
        <v>0</v>
      </c>
      <c r="F2548" s="137">
        <v>0</v>
      </c>
      <c r="G2548" s="137">
        <v>0</v>
      </c>
      <c r="H2548" s="139" t="s">
        <v>583</v>
      </c>
      <c r="I2548" s="134" t="s">
        <v>265</v>
      </c>
    </row>
    <row r="2549" spans="1:9" x14ac:dyDescent="0.25">
      <c r="A2549" s="134">
        <v>4</v>
      </c>
      <c r="B2549" s="135">
        <v>2060000940104</v>
      </c>
      <c r="C2549" s="136" t="s">
        <v>1431</v>
      </c>
      <c r="D2549" s="137">
        <v>0</v>
      </c>
      <c r="E2549" s="137">
        <v>0</v>
      </c>
      <c r="F2549" s="138">
        <v>5000000</v>
      </c>
      <c r="G2549" s="138">
        <v>35000000</v>
      </c>
      <c r="H2549" s="139" t="s">
        <v>583</v>
      </c>
      <c r="I2549" s="134" t="s">
        <v>265</v>
      </c>
    </row>
    <row r="2550" spans="1:9" x14ac:dyDescent="0.25">
      <c r="A2550" s="233" t="s">
        <v>12</v>
      </c>
      <c r="B2550" s="233"/>
      <c r="C2550" s="233"/>
      <c r="D2550" s="141">
        <v>0</v>
      </c>
      <c r="E2550" s="141">
        <v>0</v>
      </c>
      <c r="F2550" s="140">
        <v>5000000</v>
      </c>
      <c r="G2550" s="140">
        <v>65000000</v>
      </c>
      <c r="H2550" s="240"/>
      <c r="I2550" s="240"/>
    </row>
    <row r="2551" spans="1:9" x14ac:dyDescent="0.25">
      <c r="A2551" s="128"/>
      <c r="B2551" s="238" t="s">
        <v>301</v>
      </c>
      <c r="C2551" s="238"/>
      <c r="D2551" s="238"/>
      <c r="E2551" s="238"/>
      <c r="F2551" s="238"/>
      <c r="G2551" s="238"/>
      <c r="H2551" s="238"/>
      <c r="I2551" s="238"/>
    </row>
    <row r="2552" spans="1:9" x14ac:dyDescent="0.25">
      <c r="A2552" s="233" t="s">
        <v>12</v>
      </c>
      <c r="B2552" s="233"/>
      <c r="C2552" s="233"/>
      <c r="D2552" s="233"/>
      <c r="E2552" s="233"/>
      <c r="F2552" s="233"/>
      <c r="G2552" s="141">
        <v>0</v>
      </c>
      <c r="H2552" s="236"/>
      <c r="I2552" s="236"/>
    </row>
    <row r="2553" spans="1:9" x14ac:dyDescent="0.25">
      <c r="A2553" s="233" t="s">
        <v>302</v>
      </c>
      <c r="B2553" s="233"/>
      <c r="C2553" s="233"/>
      <c r="D2553" s="132">
        <v>0</v>
      </c>
      <c r="E2553" s="132">
        <v>0</v>
      </c>
      <c r="F2553" s="133">
        <v>5000000</v>
      </c>
      <c r="G2553" s="133">
        <v>65000000</v>
      </c>
      <c r="H2553" s="236"/>
      <c r="I2553" s="236"/>
    </row>
    <row r="2554" spans="1:9" x14ac:dyDescent="0.25">
      <c r="A2554" s="127">
        <v>105</v>
      </c>
      <c r="B2554" s="237" t="s">
        <v>2138</v>
      </c>
      <c r="C2554" s="237"/>
      <c r="D2554" s="237"/>
      <c r="E2554" s="237"/>
      <c r="F2554" s="237"/>
      <c r="G2554" s="237"/>
      <c r="H2554" s="237"/>
      <c r="I2554" s="237"/>
    </row>
    <row r="2555" spans="1:9" x14ac:dyDescent="0.25">
      <c r="A2555" s="128"/>
      <c r="B2555" s="238" t="s">
        <v>261</v>
      </c>
      <c r="C2555" s="238"/>
      <c r="D2555" s="238"/>
      <c r="E2555" s="238"/>
      <c r="F2555" s="238"/>
      <c r="G2555" s="238"/>
      <c r="H2555" s="238"/>
      <c r="I2555" s="238"/>
    </row>
    <row r="2556" spans="1:9" x14ac:dyDescent="0.25">
      <c r="A2556" s="129"/>
      <c r="B2556" s="130">
        <v>19</v>
      </c>
      <c r="C2556" s="131" t="s">
        <v>1886</v>
      </c>
      <c r="D2556" s="132">
        <v>0</v>
      </c>
      <c r="E2556" s="132">
        <v>0</v>
      </c>
      <c r="F2556" s="132">
        <v>0</v>
      </c>
      <c r="G2556" s="132">
        <v>0</v>
      </c>
      <c r="H2556" s="237"/>
      <c r="I2556" s="237"/>
    </row>
    <row r="2557" spans="1:9" x14ac:dyDescent="0.25">
      <c r="A2557" s="134">
        <v>1</v>
      </c>
      <c r="B2557" s="135">
        <v>2130000190101</v>
      </c>
      <c r="C2557" s="136" t="s">
        <v>2139</v>
      </c>
      <c r="D2557" s="137">
        <v>0</v>
      </c>
      <c r="E2557" s="137">
        <v>0</v>
      </c>
      <c r="F2557" s="137">
        <v>0</v>
      </c>
      <c r="G2557" s="137">
        <v>0</v>
      </c>
      <c r="H2557" s="139" t="s">
        <v>583</v>
      </c>
      <c r="I2557" s="134" t="s">
        <v>265</v>
      </c>
    </row>
    <row r="2558" spans="1:9" x14ac:dyDescent="0.25">
      <c r="A2558" s="129"/>
      <c r="B2558" s="130">
        <v>20</v>
      </c>
      <c r="C2558" s="131" t="s">
        <v>307</v>
      </c>
      <c r="D2558" s="132">
        <v>0</v>
      </c>
      <c r="E2558" s="132">
        <v>0</v>
      </c>
      <c r="F2558" s="132">
        <v>0</v>
      </c>
      <c r="G2558" s="132">
        <v>0</v>
      </c>
      <c r="H2558" s="237"/>
      <c r="I2558" s="237"/>
    </row>
    <row r="2559" spans="1:9" x14ac:dyDescent="0.25">
      <c r="A2559" s="134">
        <v>2</v>
      </c>
      <c r="B2559" s="135">
        <v>3050000200101</v>
      </c>
      <c r="C2559" s="136" t="s">
        <v>2140</v>
      </c>
      <c r="D2559" s="137">
        <v>0</v>
      </c>
      <c r="E2559" s="137">
        <v>0</v>
      </c>
      <c r="F2559" s="137">
        <v>0</v>
      </c>
      <c r="G2559" s="137">
        <v>0</v>
      </c>
      <c r="H2559" s="139" t="s">
        <v>583</v>
      </c>
      <c r="I2559" s="134" t="s">
        <v>265</v>
      </c>
    </row>
    <row r="2560" spans="1:9" x14ac:dyDescent="0.25">
      <c r="A2560" s="134">
        <v>3</v>
      </c>
      <c r="B2560" s="135">
        <v>3050000200102</v>
      </c>
      <c r="C2560" s="136" t="s">
        <v>2141</v>
      </c>
      <c r="D2560" s="137">
        <v>0</v>
      </c>
      <c r="E2560" s="137">
        <v>0</v>
      </c>
      <c r="F2560" s="137">
        <v>0</v>
      </c>
      <c r="G2560" s="137">
        <v>0</v>
      </c>
      <c r="H2560" s="139" t="s">
        <v>583</v>
      </c>
      <c r="I2560" s="134" t="s">
        <v>265</v>
      </c>
    </row>
    <row r="2561" spans="1:9" x14ac:dyDescent="0.25">
      <c r="A2561" s="129"/>
      <c r="B2561" s="130">
        <v>21</v>
      </c>
      <c r="C2561" s="131" t="s">
        <v>327</v>
      </c>
      <c r="D2561" s="132">
        <v>0</v>
      </c>
      <c r="E2561" s="133">
        <v>225000</v>
      </c>
      <c r="F2561" s="133">
        <v>2250000</v>
      </c>
      <c r="G2561" s="133">
        <v>2250000</v>
      </c>
      <c r="H2561" s="237"/>
      <c r="I2561" s="237"/>
    </row>
    <row r="2562" spans="1:9" x14ac:dyDescent="0.25">
      <c r="A2562" s="134">
        <v>4</v>
      </c>
      <c r="B2562" s="135">
        <v>3110000210101</v>
      </c>
      <c r="C2562" s="136" t="s">
        <v>2142</v>
      </c>
      <c r="D2562" s="137">
        <v>0</v>
      </c>
      <c r="E2562" s="137">
        <v>0</v>
      </c>
      <c r="F2562" s="137">
        <v>0</v>
      </c>
      <c r="G2562" s="137">
        <v>0</v>
      </c>
      <c r="H2562" s="139" t="s">
        <v>583</v>
      </c>
      <c r="I2562" s="134" t="s">
        <v>265</v>
      </c>
    </row>
    <row r="2563" spans="1:9" x14ac:dyDescent="0.25">
      <c r="A2563" s="134">
        <v>5</v>
      </c>
      <c r="B2563" s="135">
        <v>3110000210102</v>
      </c>
      <c r="C2563" s="136" t="s">
        <v>2143</v>
      </c>
      <c r="D2563" s="137">
        <v>0</v>
      </c>
      <c r="E2563" s="137">
        <v>0</v>
      </c>
      <c r="F2563" s="138">
        <v>360000</v>
      </c>
      <c r="G2563" s="138">
        <v>360000</v>
      </c>
      <c r="H2563" s="139" t="s">
        <v>583</v>
      </c>
      <c r="I2563" s="134" t="s">
        <v>1901</v>
      </c>
    </row>
    <row r="2564" spans="1:9" x14ac:dyDescent="0.25">
      <c r="A2564" s="134">
        <v>6</v>
      </c>
      <c r="B2564" s="135">
        <v>3110000210103</v>
      </c>
      <c r="C2564" s="136" t="s">
        <v>2144</v>
      </c>
      <c r="D2564" s="137">
        <v>0</v>
      </c>
      <c r="E2564" s="137">
        <v>0</v>
      </c>
      <c r="F2564" s="138">
        <v>540000</v>
      </c>
      <c r="G2564" s="138">
        <v>540000</v>
      </c>
      <c r="H2564" s="139" t="s">
        <v>583</v>
      </c>
      <c r="I2564" s="134" t="s">
        <v>1901</v>
      </c>
    </row>
    <row r="2565" spans="1:9" x14ac:dyDescent="0.25">
      <c r="A2565" s="134">
        <v>7</v>
      </c>
      <c r="B2565" s="135">
        <v>3110000210104</v>
      </c>
      <c r="C2565" s="136" t="s">
        <v>636</v>
      </c>
      <c r="D2565" s="137">
        <v>0</v>
      </c>
      <c r="E2565" s="137">
        <v>0</v>
      </c>
      <c r="F2565" s="138">
        <v>800000</v>
      </c>
      <c r="G2565" s="138">
        <v>800000</v>
      </c>
      <c r="H2565" s="139" t="s">
        <v>583</v>
      </c>
      <c r="I2565" s="134" t="s">
        <v>1901</v>
      </c>
    </row>
    <row r="2566" spans="1:9" x14ac:dyDescent="0.25">
      <c r="A2566" s="134">
        <v>8</v>
      </c>
      <c r="B2566" s="135">
        <v>3110000210105</v>
      </c>
      <c r="C2566" s="136" t="s">
        <v>2145</v>
      </c>
      <c r="D2566" s="137">
        <v>0</v>
      </c>
      <c r="E2566" s="137">
        <v>0</v>
      </c>
      <c r="F2566" s="138">
        <v>90000</v>
      </c>
      <c r="G2566" s="138">
        <v>90000</v>
      </c>
      <c r="H2566" s="139" t="s">
        <v>583</v>
      </c>
      <c r="I2566" s="134" t="s">
        <v>1901</v>
      </c>
    </row>
    <row r="2567" spans="1:9" x14ac:dyDescent="0.25">
      <c r="A2567" s="134">
        <v>9</v>
      </c>
      <c r="B2567" s="135">
        <v>3110000210106</v>
      </c>
      <c r="C2567" s="136" t="s">
        <v>2146</v>
      </c>
      <c r="D2567" s="137">
        <v>0</v>
      </c>
      <c r="E2567" s="138">
        <v>225000</v>
      </c>
      <c r="F2567" s="138">
        <v>460000</v>
      </c>
      <c r="G2567" s="138">
        <v>460000</v>
      </c>
      <c r="H2567" s="139" t="s">
        <v>583</v>
      </c>
      <c r="I2567" s="134" t="s">
        <v>265</v>
      </c>
    </row>
    <row r="2568" spans="1:9" x14ac:dyDescent="0.25">
      <c r="A2568" s="129"/>
      <c r="B2568" s="130">
        <v>106</v>
      </c>
      <c r="C2568" s="131" t="s">
        <v>659</v>
      </c>
      <c r="D2568" s="133">
        <v>10000000</v>
      </c>
      <c r="E2568" s="133">
        <v>9345000</v>
      </c>
      <c r="F2568" s="133">
        <v>210000000</v>
      </c>
      <c r="G2568" s="133">
        <v>209750000</v>
      </c>
      <c r="H2568" s="237"/>
      <c r="I2568" s="237"/>
    </row>
    <row r="2569" spans="1:9" x14ac:dyDescent="0.25">
      <c r="A2569" s="134">
        <v>10</v>
      </c>
      <c r="B2569" s="135">
        <v>3050001060301</v>
      </c>
      <c r="C2569" s="136" t="s">
        <v>2147</v>
      </c>
      <c r="D2569" s="138">
        <v>10000000</v>
      </c>
      <c r="E2569" s="138">
        <v>9345000</v>
      </c>
      <c r="F2569" s="138">
        <v>210000000</v>
      </c>
      <c r="G2569" s="138">
        <v>209750000</v>
      </c>
      <c r="H2569" s="139" t="s">
        <v>583</v>
      </c>
      <c r="I2569" s="134" t="s">
        <v>265</v>
      </c>
    </row>
    <row r="2570" spans="1:9" x14ac:dyDescent="0.25">
      <c r="A2570" s="233" t="s">
        <v>12</v>
      </c>
      <c r="B2570" s="233"/>
      <c r="C2570" s="233"/>
      <c r="D2570" s="140">
        <v>10000000</v>
      </c>
      <c r="E2570" s="140">
        <v>9570000</v>
      </c>
      <c r="F2570" s="140">
        <v>212250000</v>
      </c>
      <c r="G2570" s="140">
        <v>212000000</v>
      </c>
      <c r="H2570" s="240"/>
      <c r="I2570" s="240"/>
    </row>
    <row r="2571" spans="1:9" x14ac:dyDescent="0.25">
      <c r="A2571" s="128"/>
      <c r="B2571" s="238" t="s">
        <v>301</v>
      </c>
      <c r="C2571" s="238"/>
      <c r="D2571" s="238"/>
      <c r="E2571" s="238"/>
      <c r="F2571" s="238"/>
      <c r="G2571" s="238"/>
      <c r="H2571" s="238"/>
      <c r="I2571" s="238"/>
    </row>
    <row r="2572" spans="1:9" x14ac:dyDescent="0.25">
      <c r="A2572" s="233" t="s">
        <v>12</v>
      </c>
      <c r="B2572" s="233"/>
      <c r="C2572" s="233"/>
      <c r="D2572" s="233"/>
      <c r="E2572" s="233"/>
      <c r="F2572" s="233"/>
      <c r="G2572" s="141">
        <v>0</v>
      </c>
      <c r="H2572" s="236"/>
      <c r="I2572" s="236"/>
    </row>
    <row r="2573" spans="1:9" x14ac:dyDescent="0.25">
      <c r="A2573" s="233" t="s">
        <v>302</v>
      </c>
      <c r="B2573" s="233"/>
      <c r="C2573" s="233"/>
      <c r="D2573" s="133">
        <v>10000000</v>
      </c>
      <c r="E2573" s="133">
        <v>9570000</v>
      </c>
      <c r="F2573" s="133">
        <v>212250000</v>
      </c>
      <c r="G2573" s="133">
        <v>212000000</v>
      </c>
      <c r="H2573" s="236"/>
      <c r="I2573" s="236"/>
    </row>
    <row r="2574" spans="1:9" x14ac:dyDescent="0.25">
      <c r="A2574" s="127">
        <v>106</v>
      </c>
      <c r="B2574" s="237" t="s">
        <v>2148</v>
      </c>
      <c r="C2574" s="237"/>
      <c r="D2574" s="237"/>
      <c r="E2574" s="237"/>
      <c r="F2574" s="237"/>
      <c r="G2574" s="237"/>
      <c r="H2574" s="237"/>
      <c r="I2574" s="237"/>
    </row>
    <row r="2575" spans="1:9" x14ac:dyDescent="0.25">
      <c r="A2575" s="128"/>
      <c r="B2575" s="238" t="s">
        <v>261</v>
      </c>
      <c r="C2575" s="238"/>
      <c r="D2575" s="238"/>
      <c r="E2575" s="238"/>
      <c r="F2575" s="238"/>
      <c r="G2575" s="238"/>
      <c r="H2575" s="238"/>
      <c r="I2575" s="238"/>
    </row>
    <row r="2576" spans="1:9" x14ac:dyDescent="0.25">
      <c r="A2576" s="129"/>
      <c r="B2576" s="130">
        <v>24</v>
      </c>
      <c r="C2576" s="131" t="s">
        <v>327</v>
      </c>
      <c r="D2576" s="132">
        <v>0</v>
      </c>
      <c r="E2576" s="132">
        <v>0</v>
      </c>
      <c r="F2576" s="133">
        <v>2000000</v>
      </c>
      <c r="G2576" s="133">
        <v>1000000</v>
      </c>
      <c r="H2576" s="237"/>
      <c r="I2576" s="237"/>
    </row>
    <row r="2577" spans="1:9" x14ac:dyDescent="0.25">
      <c r="A2577" s="134">
        <v>1</v>
      </c>
      <c r="B2577" s="135">
        <v>2130000240301</v>
      </c>
      <c r="C2577" s="136" t="s">
        <v>2149</v>
      </c>
      <c r="D2577" s="137">
        <v>0</v>
      </c>
      <c r="E2577" s="137">
        <v>0</v>
      </c>
      <c r="F2577" s="137">
        <v>0</v>
      </c>
      <c r="G2577" s="137">
        <v>0</v>
      </c>
      <c r="H2577" s="139" t="s">
        <v>583</v>
      </c>
      <c r="I2577" s="134" t="s">
        <v>265</v>
      </c>
    </row>
    <row r="2578" spans="1:9" x14ac:dyDescent="0.25">
      <c r="A2578" s="134">
        <v>2</v>
      </c>
      <c r="B2578" s="135">
        <v>2130000240302</v>
      </c>
      <c r="C2578" s="136" t="s">
        <v>2150</v>
      </c>
      <c r="D2578" s="137">
        <v>0</v>
      </c>
      <c r="E2578" s="137">
        <v>0</v>
      </c>
      <c r="F2578" s="137">
        <v>0</v>
      </c>
      <c r="G2578" s="137">
        <v>0</v>
      </c>
      <c r="H2578" s="139" t="s">
        <v>583</v>
      </c>
      <c r="I2578" s="134" t="s">
        <v>265</v>
      </c>
    </row>
    <row r="2579" spans="1:9" x14ac:dyDescent="0.25">
      <c r="A2579" s="134">
        <v>3</v>
      </c>
      <c r="B2579" s="135">
        <v>2130000240303</v>
      </c>
      <c r="C2579" s="136" t="s">
        <v>327</v>
      </c>
      <c r="D2579" s="137">
        <v>0</v>
      </c>
      <c r="E2579" s="137">
        <v>0</v>
      </c>
      <c r="F2579" s="138">
        <v>2000000</v>
      </c>
      <c r="G2579" s="138">
        <v>1000000</v>
      </c>
      <c r="H2579" s="139" t="s">
        <v>583</v>
      </c>
      <c r="I2579" s="134" t="s">
        <v>265</v>
      </c>
    </row>
    <row r="2580" spans="1:9" x14ac:dyDescent="0.25">
      <c r="A2580" s="134">
        <v>4</v>
      </c>
      <c r="B2580" s="135">
        <v>2130000240306</v>
      </c>
      <c r="C2580" s="136" t="s">
        <v>327</v>
      </c>
      <c r="D2580" s="137">
        <v>0</v>
      </c>
      <c r="E2580" s="137">
        <v>0</v>
      </c>
      <c r="F2580" s="137">
        <v>0</v>
      </c>
      <c r="G2580" s="137">
        <v>0</v>
      </c>
      <c r="H2580" s="139" t="s">
        <v>583</v>
      </c>
      <c r="I2580" s="134" t="s">
        <v>265</v>
      </c>
    </row>
    <row r="2581" spans="1:9" x14ac:dyDescent="0.25">
      <c r="A2581" s="129"/>
      <c r="B2581" s="130">
        <v>25</v>
      </c>
      <c r="C2581" s="131" t="s">
        <v>1083</v>
      </c>
      <c r="D2581" s="132">
        <v>0</v>
      </c>
      <c r="E2581" s="132">
        <v>0</v>
      </c>
      <c r="F2581" s="132">
        <v>0</v>
      </c>
      <c r="G2581" s="133">
        <v>400000</v>
      </c>
      <c r="H2581" s="237"/>
      <c r="I2581" s="237"/>
    </row>
    <row r="2582" spans="1:9" x14ac:dyDescent="0.25">
      <c r="A2582" s="134">
        <v>5</v>
      </c>
      <c r="B2582" s="135">
        <v>2090000250101</v>
      </c>
      <c r="C2582" s="136" t="s">
        <v>2151</v>
      </c>
      <c r="D2582" s="137">
        <v>0</v>
      </c>
      <c r="E2582" s="137">
        <v>0</v>
      </c>
      <c r="F2582" s="137">
        <v>0</v>
      </c>
      <c r="G2582" s="138">
        <v>400000</v>
      </c>
      <c r="H2582" s="139" t="s">
        <v>583</v>
      </c>
      <c r="I2582" s="134" t="s">
        <v>265</v>
      </c>
    </row>
    <row r="2583" spans="1:9" x14ac:dyDescent="0.25">
      <c r="A2583" s="134">
        <v>6</v>
      </c>
      <c r="B2583" s="135">
        <v>2090000250102</v>
      </c>
      <c r="C2583" s="136" t="s">
        <v>1083</v>
      </c>
      <c r="D2583" s="137">
        <v>0</v>
      </c>
      <c r="E2583" s="137">
        <v>0</v>
      </c>
      <c r="F2583" s="137">
        <v>0</v>
      </c>
      <c r="G2583" s="137">
        <v>0</v>
      </c>
      <c r="H2583" s="139" t="s">
        <v>583</v>
      </c>
      <c r="I2583" s="134" t="s">
        <v>265</v>
      </c>
    </row>
    <row r="2584" spans="1:9" x14ac:dyDescent="0.25">
      <c r="A2584" s="129"/>
      <c r="B2584" s="130">
        <v>26</v>
      </c>
      <c r="C2584" s="131" t="s">
        <v>307</v>
      </c>
      <c r="D2584" s="133">
        <v>997777.78</v>
      </c>
      <c r="E2584" s="132">
        <v>0</v>
      </c>
      <c r="F2584" s="132">
        <v>0</v>
      </c>
      <c r="G2584" s="133">
        <v>3000000</v>
      </c>
      <c r="H2584" s="237"/>
      <c r="I2584" s="237"/>
    </row>
    <row r="2585" spans="1:9" ht="25.2" x14ac:dyDescent="0.25">
      <c r="A2585" s="134">
        <v>7</v>
      </c>
      <c r="B2585" s="135">
        <v>2130000260101</v>
      </c>
      <c r="C2585" s="136" t="s">
        <v>2152</v>
      </c>
      <c r="D2585" s="138">
        <v>500000</v>
      </c>
      <c r="E2585" s="137">
        <v>0</v>
      </c>
      <c r="F2585" s="137">
        <v>0</v>
      </c>
      <c r="G2585" s="138">
        <v>1000000</v>
      </c>
      <c r="H2585" s="139" t="s">
        <v>583</v>
      </c>
      <c r="I2585" s="134" t="s">
        <v>265</v>
      </c>
    </row>
    <row r="2586" spans="1:9" x14ac:dyDescent="0.25">
      <c r="A2586" s="134">
        <v>8</v>
      </c>
      <c r="B2586" s="135">
        <v>2130000260102</v>
      </c>
      <c r="C2586" s="136" t="s">
        <v>2153</v>
      </c>
      <c r="D2586" s="138">
        <v>497777.78</v>
      </c>
      <c r="E2586" s="137">
        <v>0</v>
      </c>
      <c r="F2586" s="137">
        <v>0</v>
      </c>
      <c r="G2586" s="138">
        <v>1000000</v>
      </c>
      <c r="H2586" s="139" t="s">
        <v>583</v>
      </c>
      <c r="I2586" s="134" t="s">
        <v>265</v>
      </c>
    </row>
    <row r="2587" spans="1:9" x14ac:dyDescent="0.25">
      <c r="A2587" s="134">
        <v>9</v>
      </c>
      <c r="B2587" s="135">
        <v>2130000260103</v>
      </c>
      <c r="C2587" s="136" t="s">
        <v>307</v>
      </c>
      <c r="D2587" s="137">
        <v>0</v>
      </c>
      <c r="E2587" s="137">
        <v>0</v>
      </c>
      <c r="F2587" s="137">
        <v>0</v>
      </c>
      <c r="G2587" s="138">
        <v>1000000</v>
      </c>
      <c r="H2587" s="139" t="s">
        <v>583</v>
      </c>
      <c r="I2587" s="134" t="s">
        <v>265</v>
      </c>
    </row>
    <row r="2588" spans="1:9" x14ac:dyDescent="0.25">
      <c r="A2588" s="129"/>
      <c r="B2588" s="130">
        <v>27</v>
      </c>
      <c r="C2588" s="131" t="s">
        <v>2154</v>
      </c>
      <c r="D2588" s="132">
        <v>0</v>
      </c>
      <c r="E2588" s="132">
        <v>0</v>
      </c>
      <c r="F2588" s="132">
        <v>0</v>
      </c>
      <c r="G2588" s="133">
        <v>600000</v>
      </c>
      <c r="H2588" s="237"/>
      <c r="I2588" s="237"/>
    </row>
    <row r="2589" spans="1:9" x14ac:dyDescent="0.25">
      <c r="A2589" s="134">
        <v>10</v>
      </c>
      <c r="B2589" s="135">
        <v>2060000270101</v>
      </c>
      <c r="C2589" s="136" t="s">
        <v>2155</v>
      </c>
      <c r="D2589" s="137">
        <v>0</v>
      </c>
      <c r="E2589" s="137">
        <v>0</v>
      </c>
      <c r="F2589" s="137">
        <v>0</v>
      </c>
      <c r="G2589" s="138">
        <v>600000</v>
      </c>
      <c r="H2589" s="139" t="s">
        <v>583</v>
      </c>
      <c r="I2589" s="134" t="s">
        <v>265</v>
      </c>
    </row>
    <row r="2590" spans="1:9" x14ac:dyDescent="0.25">
      <c r="A2590" s="134">
        <v>11</v>
      </c>
      <c r="B2590" s="135">
        <v>2060000270102</v>
      </c>
      <c r="C2590" s="136" t="s">
        <v>2154</v>
      </c>
      <c r="D2590" s="137">
        <v>0</v>
      </c>
      <c r="E2590" s="137">
        <v>0</v>
      </c>
      <c r="F2590" s="137">
        <v>0</v>
      </c>
      <c r="G2590" s="137">
        <v>0</v>
      </c>
      <c r="H2590" s="139" t="s">
        <v>583</v>
      </c>
      <c r="I2590" s="134" t="s">
        <v>265</v>
      </c>
    </row>
    <row r="2591" spans="1:9" x14ac:dyDescent="0.25">
      <c r="A2591" s="233" t="s">
        <v>12</v>
      </c>
      <c r="B2591" s="233"/>
      <c r="C2591" s="233"/>
      <c r="D2591" s="140">
        <v>997777.78</v>
      </c>
      <c r="E2591" s="141">
        <v>0</v>
      </c>
      <c r="F2591" s="140">
        <v>2000000</v>
      </c>
      <c r="G2591" s="140">
        <v>5000000</v>
      </c>
      <c r="H2591" s="240"/>
      <c r="I2591" s="240"/>
    </row>
    <row r="2592" spans="1:9" x14ac:dyDescent="0.25">
      <c r="A2592" s="128"/>
      <c r="B2592" s="238" t="s">
        <v>301</v>
      </c>
      <c r="C2592" s="238"/>
      <c r="D2592" s="238"/>
      <c r="E2592" s="238"/>
      <c r="F2592" s="238"/>
      <c r="G2592" s="238"/>
      <c r="H2592" s="238"/>
      <c r="I2592" s="238"/>
    </row>
    <row r="2593" spans="1:9" x14ac:dyDescent="0.25">
      <c r="A2593" s="233" t="s">
        <v>12</v>
      </c>
      <c r="B2593" s="233"/>
      <c r="C2593" s="233"/>
      <c r="D2593" s="233"/>
      <c r="E2593" s="233"/>
      <c r="F2593" s="233"/>
      <c r="G2593" s="141">
        <v>0</v>
      </c>
      <c r="H2593" s="236"/>
      <c r="I2593" s="236"/>
    </row>
    <row r="2594" spans="1:9" x14ac:dyDescent="0.25">
      <c r="A2594" s="233" t="s">
        <v>302</v>
      </c>
      <c r="B2594" s="233"/>
      <c r="C2594" s="233"/>
      <c r="D2594" s="133">
        <v>997777.78</v>
      </c>
      <c r="E2594" s="132">
        <v>0</v>
      </c>
      <c r="F2594" s="133">
        <v>2000000</v>
      </c>
      <c r="G2594" s="133">
        <v>5000000</v>
      </c>
      <c r="H2594" s="236"/>
      <c r="I2594" s="236"/>
    </row>
    <row r="2595" spans="1:9" x14ac:dyDescent="0.25">
      <c r="A2595" s="127">
        <v>107</v>
      </c>
      <c r="B2595" s="237" t="s">
        <v>2156</v>
      </c>
      <c r="C2595" s="237"/>
      <c r="D2595" s="237"/>
      <c r="E2595" s="237"/>
      <c r="F2595" s="237"/>
      <c r="G2595" s="237"/>
      <c r="H2595" s="237"/>
      <c r="I2595" s="237"/>
    </row>
    <row r="2596" spans="1:9" x14ac:dyDescent="0.25">
      <c r="A2596" s="128"/>
      <c r="B2596" s="238" t="s">
        <v>261</v>
      </c>
      <c r="C2596" s="238"/>
      <c r="D2596" s="238"/>
      <c r="E2596" s="238"/>
      <c r="F2596" s="238"/>
      <c r="G2596" s="238"/>
      <c r="H2596" s="238"/>
      <c r="I2596" s="238"/>
    </row>
    <row r="2597" spans="1:9" x14ac:dyDescent="0.25">
      <c r="A2597" s="129"/>
      <c r="B2597" s="130">
        <v>111</v>
      </c>
      <c r="C2597" s="131" t="s">
        <v>2157</v>
      </c>
      <c r="D2597" s="133">
        <v>19638952.309999999</v>
      </c>
      <c r="E2597" s="133">
        <v>5362500</v>
      </c>
      <c r="F2597" s="133">
        <v>55000000</v>
      </c>
      <c r="G2597" s="133">
        <v>120000000</v>
      </c>
      <c r="H2597" s="237"/>
      <c r="I2597" s="237"/>
    </row>
    <row r="2598" spans="1:9" x14ac:dyDescent="0.25">
      <c r="A2598" s="134">
        <v>1</v>
      </c>
      <c r="B2598" s="135">
        <v>2120001110106</v>
      </c>
      <c r="C2598" s="136" t="s">
        <v>2158</v>
      </c>
      <c r="D2598" s="137">
        <v>0</v>
      </c>
      <c r="E2598" s="137">
        <v>0</v>
      </c>
      <c r="F2598" s="137">
        <v>0</v>
      </c>
      <c r="G2598" s="138">
        <v>10000000</v>
      </c>
      <c r="H2598" s="139" t="s">
        <v>583</v>
      </c>
      <c r="I2598" s="134" t="s">
        <v>265</v>
      </c>
    </row>
    <row r="2599" spans="1:9" ht="25.2" x14ac:dyDescent="0.25">
      <c r="A2599" s="134">
        <v>2</v>
      </c>
      <c r="B2599" s="135">
        <v>2120001110105</v>
      </c>
      <c r="C2599" s="136" t="s">
        <v>2159</v>
      </c>
      <c r="D2599" s="137">
        <v>0</v>
      </c>
      <c r="E2599" s="137">
        <v>0</v>
      </c>
      <c r="F2599" s="137">
        <v>0</v>
      </c>
      <c r="G2599" s="137">
        <v>0</v>
      </c>
      <c r="H2599" s="139" t="s">
        <v>583</v>
      </c>
      <c r="I2599" s="134" t="s">
        <v>265</v>
      </c>
    </row>
    <row r="2600" spans="1:9" x14ac:dyDescent="0.25">
      <c r="A2600" s="134">
        <v>3</v>
      </c>
      <c r="B2600" s="135">
        <v>2120001110103</v>
      </c>
      <c r="C2600" s="136" t="s">
        <v>2160</v>
      </c>
      <c r="D2600" s="137">
        <v>0</v>
      </c>
      <c r="E2600" s="137">
        <v>0</v>
      </c>
      <c r="F2600" s="137">
        <v>0</v>
      </c>
      <c r="G2600" s="137">
        <v>0</v>
      </c>
      <c r="H2600" s="139" t="s">
        <v>583</v>
      </c>
      <c r="I2600" s="134" t="s">
        <v>265</v>
      </c>
    </row>
    <row r="2601" spans="1:9" x14ac:dyDescent="0.25">
      <c r="A2601" s="134">
        <v>4</v>
      </c>
      <c r="B2601" s="135">
        <v>2120001110104</v>
      </c>
      <c r="C2601" s="136" t="s">
        <v>2161</v>
      </c>
      <c r="D2601" s="138">
        <v>1450000</v>
      </c>
      <c r="E2601" s="137">
        <v>0</v>
      </c>
      <c r="F2601" s="138">
        <v>10000000</v>
      </c>
      <c r="G2601" s="138">
        <v>10000000</v>
      </c>
      <c r="H2601" s="139" t="s">
        <v>583</v>
      </c>
      <c r="I2601" s="134" t="s">
        <v>265</v>
      </c>
    </row>
    <row r="2602" spans="1:9" x14ac:dyDescent="0.25">
      <c r="A2602" s="134">
        <v>5</v>
      </c>
      <c r="B2602" s="135">
        <v>2120001110102</v>
      </c>
      <c r="C2602" s="136" t="s">
        <v>2162</v>
      </c>
      <c r="D2602" s="137">
        <v>0</v>
      </c>
      <c r="E2602" s="138">
        <v>2000000</v>
      </c>
      <c r="F2602" s="138">
        <v>15000000</v>
      </c>
      <c r="G2602" s="138">
        <v>40000000</v>
      </c>
      <c r="H2602" s="139" t="s">
        <v>583</v>
      </c>
      <c r="I2602" s="134" t="s">
        <v>265</v>
      </c>
    </row>
    <row r="2603" spans="1:9" ht="25.2" x14ac:dyDescent="0.25">
      <c r="A2603" s="134">
        <v>6</v>
      </c>
      <c r="B2603" s="135">
        <v>2120001110101</v>
      </c>
      <c r="C2603" s="136" t="s">
        <v>2461</v>
      </c>
      <c r="D2603" s="138">
        <v>13298952.310000001</v>
      </c>
      <c r="E2603" s="138">
        <v>3362500</v>
      </c>
      <c r="F2603" s="138">
        <v>30000000</v>
      </c>
      <c r="G2603" s="138">
        <v>45000000</v>
      </c>
      <c r="H2603" s="139" t="s">
        <v>583</v>
      </c>
      <c r="I2603" s="134" t="s">
        <v>265</v>
      </c>
    </row>
    <row r="2604" spans="1:9" x14ac:dyDescent="0.25">
      <c r="A2604" s="134">
        <v>7</v>
      </c>
      <c r="B2604" s="135">
        <v>2120001110107</v>
      </c>
      <c r="C2604" s="136" t="s">
        <v>2163</v>
      </c>
      <c r="D2604" s="137">
        <v>0</v>
      </c>
      <c r="E2604" s="137">
        <v>0</v>
      </c>
      <c r="F2604" s="137">
        <v>0</v>
      </c>
      <c r="G2604" s="138">
        <v>15000000</v>
      </c>
      <c r="H2604" s="139" t="s">
        <v>583</v>
      </c>
      <c r="I2604" s="134" t="s">
        <v>265</v>
      </c>
    </row>
    <row r="2605" spans="1:9" x14ac:dyDescent="0.25">
      <c r="A2605" s="134">
        <v>8</v>
      </c>
      <c r="B2605" s="135">
        <v>2120001110108</v>
      </c>
      <c r="C2605" s="136" t="s">
        <v>2164</v>
      </c>
      <c r="D2605" s="138">
        <v>4890000</v>
      </c>
      <c r="E2605" s="137">
        <v>0</v>
      </c>
      <c r="F2605" s="137">
        <v>0</v>
      </c>
      <c r="G2605" s="137">
        <v>0</v>
      </c>
      <c r="H2605" s="139" t="s">
        <v>583</v>
      </c>
      <c r="I2605" s="134" t="s">
        <v>265</v>
      </c>
    </row>
    <row r="2606" spans="1:9" x14ac:dyDescent="0.25">
      <c r="A2606" s="129"/>
      <c r="B2606" s="130">
        <v>113</v>
      </c>
      <c r="C2606" s="131" t="s">
        <v>2165</v>
      </c>
      <c r="D2606" s="133">
        <v>99256893.719999999</v>
      </c>
      <c r="E2606" s="133">
        <v>9000000</v>
      </c>
      <c r="F2606" s="133">
        <v>100000000</v>
      </c>
      <c r="G2606" s="133">
        <v>220000000</v>
      </c>
      <c r="H2606" s="237"/>
      <c r="I2606" s="237"/>
    </row>
    <row r="2607" spans="1:9" x14ac:dyDescent="0.25">
      <c r="A2607" s="134">
        <v>9</v>
      </c>
      <c r="B2607" s="135">
        <v>2120001130101</v>
      </c>
      <c r="C2607" s="136" t="s">
        <v>2166</v>
      </c>
      <c r="D2607" s="138">
        <v>99256893.719999999</v>
      </c>
      <c r="E2607" s="138">
        <v>9000000</v>
      </c>
      <c r="F2607" s="138">
        <v>100000000</v>
      </c>
      <c r="G2607" s="138">
        <v>220000000</v>
      </c>
      <c r="H2607" s="139" t="s">
        <v>583</v>
      </c>
      <c r="I2607" s="134" t="s">
        <v>265</v>
      </c>
    </row>
    <row r="2608" spans="1:9" x14ac:dyDescent="0.25">
      <c r="A2608" s="129"/>
      <c r="B2608" s="130">
        <v>114</v>
      </c>
      <c r="C2608" s="131" t="s">
        <v>2167</v>
      </c>
      <c r="D2608" s="133">
        <v>9115600</v>
      </c>
      <c r="E2608" s="132">
        <v>0</v>
      </c>
      <c r="F2608" s="133">
        <v>35000000</v>
      </c>
      <c r="G2608" s="133">
        <v>40000000</v>
      </c>
      <c r="H2608" s="237"/>
      <c r="I2608" s="237"/>
    </row>
    <row r="2609" spans="1:9" x14ac:dyDescent="0.25">
      <c r="A2609" s="134">
        <v>10</v>
      </c>
      <c r="B2609" s="135">
        <v>2120001140101</v>
      </c>
      <c r="C2609" s="136" t="s">
        <v>2168</v>
      </c>
      <c r="D2609" s="137">
        <v>0</v>
      </c>
      <c r="E2609" s="137">
        <v>0</v>
      </c>
      <c r="F2609" s="137">
        <v>0</v>
      </c>
      <c r="G2609" s="137">
        <v>0</v>
      </c>
      <c r="H2609" s="139" t="s">
        <v>583</v>
      </c>
      <c r="I2609" s="134" t="s">
        <v>265</v>
      </c>
    </row>
    <row r="2610" spans="1:9" x14ac:dyDescent="0.25">
      <c r="A2610" s="134">
        <v>11</v>
      </c>
      <c r="B2610" s="135">
        <v>2120001140102</v>
      </c>
      <c r="C2610" s="136" t="s">
        <v>2169</v>
      </c>
      <c r="D2610" s="137">
        <v>0</v>
      </c>
      <c r="E2610" s="137">
        <v>0</v>
      </c>
      <c r="F2610" s="137">
        <v>0</v>
      </c>
      <c r="G2610" s="137">
        <v>0</v>
      </c>
      <c r="H2610" s="139" t="s">
        <v>583</v>
      </c>
      <c r="I2610" s="134" t="s">
        <v>265</v>
      </c>
    </row>
    <row r="2611" spans="1:9" x14ac:dyDescent="0.25">
      <c r="A2611" s="134">
        <v>12</v>
      </c>
      <c r="B2611" s="135">
        <v>2120001140103</v>
      </c>
      <c r="C2611" s="136" t="s">
        <v>2170</v>
      </c>
      <c r="D2611" s="138">
        <v>6800000</v>
      </c>
      <c r="E2611" s="137">
        <v>0</v>
      </c>
      <c r="F2611" s="138">
        <v>20000000</v>
      </c>
      <c r="G2611" s="138">
        <v>20000000</v>
      </c>
      <c r="H2611" s="139" t="s">
        <v>583</v>
      </c>
      <c r="I2611" s="134" t="s">
        <v>265</v>
      </c>
    </row>
    <row r="2612" spans="1:9" x14ac:dyDescent="0.25">
      <c r="A2612" s="134">
        <v>13</v>
      </c>
      <c r="B2612" s="135">
        <v>2120001140104</v>
      </c>
      <c r="C2612" s="136" t="s">
        <v>2171</v>
      </c>
      <c r="D2612" s="138">
        <v>2315600</v>
      </c>
      <c r="E2612" s="137">
        <v>0</v>
      </c>
      <c r="F2612" s="138">
        <v>15000000</v>
      </c>
      <c r="G2612" s="138">
        <v>20000000</v>
      </c>
      <c r="H2612" s="139" t="s">
        <v>583</v>
      </c>
      <c r="I2612" s="134" t="s">
        <v>265</v>
      </c>
    </row>
    <row r="2613" spans="1:9" x14ac:dyDescent="0.25">
      <c r="A2613" s="129"/>
      <c r="B2613" s="130">
        <v>115</v>
      </c>
      <c r="C2613" s="131" t="s">
        <v>2172</v>
      </c>
      <c r="D2613" s="133">
        <v>190149185</v>
      </c>
      <c r="E2613" s="133">
        <v>329721944.32999998</v>
      </c>
      <c r="F2613" s="133">
        <v>300000000</v>
      </c>
      <c r="G2613" s="133">
        <v>525000000</v>
      </c>
      <c r="H2613" s="237"/>
      <c r="I2613" s="237"/>
    </row>
    <row r="2614" spans="1:9" x14ac:dyDescent="0.25">
      <c r="A2614" s="134">
        <v>14</v>
      </c>
      <c r="B2614" s="135">
        <v>2120001150101</v>
      </c>
      <c r="C2614" s="136" t="s">
        <v>2173</v>
      </c>
      <c r="D2614" s="138">
        <v>190149185</v>
      </c>
      <c r="E2614" s="138">
        <v>329721944.32999998</v>
      </c>
      <c r="F2614" s="138">
        <v>300000000</v>
      </c>
      <c r="G2614" s="138">
        <v>525000000</v>
      </c>
      <c r="H2614" s="139" t="s">
        <v>583</v>
      </c>
      <c r="I2614" s="134" t="s">
        <v>265</v>
      </c>
    </row>
    <row r="2615" spans="1:9" x14ac:dyDescent="0.25">
      <c r="A2615" s="129"/>
      <c r="B2615" s="130">
        <v>116</v>
      </c>
      <c r="C2615" s="131" t="s">
        <v>659</v>
      </c>
      <c r="D2615" s="133">
        <v>900000</v>
      </c>
      <c r="E2615" s="132">
        <v>0</v>
      </c>
      <c r="F2615" s="133">
        <v>25000000</v>
      </c>
      <c r="G2615" s="133">
        <v>95000000</v>
      </c>
      <c r="H2615" s="237"/>
      <c r="I2615" s="237"/>
    </row>
    <row r="2616" spans="1:9" x14ac:dyDescent="0.25">
      <c r="A2616" s="134">
        <v>15</v>
      </c>
      <c r="B2616" s="135">
        <v>3050001160101</v>
      </c>
      <c r="C2616" s="136" t="s">
        <v>2174</v>
      </c>
      <c r="D2616" s="138">
        <v>900000</v>
      </c>
      <c r="E2616" s="137">
        <v>0</v>
      </c>
      <c r="F2616" s="138">
        <v>5000000</v>
      </c>
      <c r="G2616" s="138">
        <v>25000000</v>
      </c>
      <c r="H2616" s="139" t="s">
        <v>583</v>
      </c>
      <c r="I2616" s="134" t="s">
        <v>265</v>
      </c>
    </row>
    <row r="2617" spans="1:9" x14ac:dyDescent="0.25">
      <c r="A2617" s="134">
        <v>16</v>
      </c>
      <c r="B2617" s="135">
        <v>3050001160102</v>
      </c>
      <c r="C2617" s="136" t="s">
        <v>2175</v>
      </c>
      <c r="D2617" s="137">
        <v>0</v>
      </c>
      <c r="E2617" s="137">
        <v>0</v>
      </c>
      <c r="F2617" s="138">
        <v>20000000</v>
      </c>
      <c r="G2617" s="138">
        <v>70000000</v>
      </c>
      <c r="H2617" s="139" t="s">
        <v>583</v>
      </c>
      <c r="I2617" s="134" t="s">
        <v>265</v>
      </c>
    </row>
    <row r="2618" spans="1:9" x14ac:dyDescent="0.25">
      <c r="A2618" s="134">
        <v>17</v>
      </c>
      <c r="B2618" s="135">
        <v>3050001160103</v>
      </c>
      <c r="C2618" s="136" t="s">
        <v>2176</v>
      </c>
      <c r="D2618" s="137">
        <v>0</v>
      </c>
      <c r="E2618" s="137">
        <v>0</v>
      </c>
      <c r="F2618" s="137">
        <v>0</v>
      </c>
      <c r="G2618" s="137">
        <v>0</v>
      </c>
      <c r="H2618" s="139" t="s">
        <v>583</v>
      </c>
      <c r="I2618" s="134" t="s">
        <v>265</v>
      </c>
    </row>
    <row r="2619" spans="1:9" x14ac:dyDescent="0.25">
      <c r="A2619" s="233" t="s">
        <v>12</v>
      </c>
      <c r="B2619" s="233"/>
      <c r="C2619" s="233"/>
      <c r="D2619" s="140">
        <v>319060631.02999997</v>
      </c>
      <c r="E2619" s="140">
        <v>344084444.32999998</v>
      </c>
      <c r="F2619" s="140">
        <v>515000000</v>
      </c>
      <c r="G2619" s="140">
        <v>1000000000</v>
      </c>
      <c r="H2619" s="240"/>
      <c r="I2619" s="240"/>
    </row>
    <row r="2620" spans="1:9" x14ac:dyDescent="0.25">
      <c r="A2620" s="128"/>
      <c r="B2620" s="238" t="s">
        <v>301</v>
      </c>
      <c r="C2620" s="238"/>
      <c r="D2620" s="238"/>
      <c r="E2620" s="238"/>
      <c r="F2620" s="238"/>
      <c r="G2620" s="238"/>
      <c r="H2620" s="238"/>
      <c r="I2620" s="238"/>
    </row>
    <row r="2621" spans="1:9" x14ac:dyDescent="0.25">
      <c r="A2621" s="233" t="s">
        <v>12</v>
      </c>
      <c r="B2621" s="233"/>
      <c r="C2621" s="233"/>
      <c r="D2621" s="233"/>
      <c r="E2621" s="233"/>
      <c r="F2621" s="233"/>
      <c r="G2621" s="141">
        <v>0</v>
      </c>
      <c r="H2621" s="236"/>
      <c r="I2621" s="236"/>
    </row>
    <row r="2622" spans="1:9" x14ac:dyDescent="0.25">
      <c r="A2622" s="233" t="s">
        <v>302</v>
      </c>
      <c r="B2622" s="233"/>
      <c r="C2622" s="233"/>
      <c r="D2622" s="133">
        <v>319060631.02999997</v>
      </c>
      <c r="E2622" s="133">
        <v>344084444.32999998</v>
      </c>
      <c r="F2622" s="133">
        <v>515000000</v>
      </c>
      <c r="G2622" s="133">
        <v>1000000000</v>
      </c>
      <c r="H2622" s="236"/>
      <c r="I2622" s="236"/>
    </row>
    <row r="2623" spans="1:9" x14ac:dyDescent="0.25">
      <c r="A2623" s="127">
        <v>108</v>
      </c>
      <c r="B2623" s="237" t="s">
        <v>2177</v>
      </c>
      <c r="C2623" s="237"/>
      <c r="D2623" s="237"/>
      <c r="E2623" s="237"/>
      <c r="F2623" s="237"/>
      <c r="G2623" s="237"/>
      <c r="H2623" s="237"/>
      <c r="I2623" s="237"/>
    </row>
    <row r="2624" spans="1:9" x14ac:dyDescent="0.25">
      <c r="A2624" s="128"/>
      <c r="B2624" s="238" t="s">
        <v>261</v>
      </c>
      <c r="C2624" s="238"/>
      <c r="D2624" s="238"/>
      <c r="E2624" s="238"/>
      <c r="F2624" s="238"/>
      <c r="G2624" s="238"/>
      <c r="H2624" s="238"/>
      <c r="I2624" s="238"/>
    </row>
    <row r="2625" spans="1:9" hidden="1" x14ac:dyDescent="0.25">
      <c r="A2625" s="129"/>
      <c r="B2625" s="130">
        <v>11</v>
      </c>
      <c r="C2625" s="131" t="s">
        <v>327</v>
      </c>
      <c r="D2625" s="132">
        <v>0</v>
      </c>
      <c r="E2625" s="132">
        <v>0</v>
      </c>
      <c r="F2625" s="132">
        <v>0</v>
      </c>
      <c r="G2625" s="132">
        <v>0</v>
      </c>
      <c r="H2625" s="237"/>
      <c r="I2625" s="237"/>
    </row>
    <row r="2626" spans="1:9" hidden="1" x14ac:dyDescent="0.25">
      <c r="A2626" s="134">
        <v>1</v>
      </c>
      <c r="B2626" s="135">
        <v>2110000110101</v>
      </c>
      <c r="C2626" s="136" t="s">
        <v>2178</v>
      </c>
      <c r="D2626" s="137">
        <v>0</v>
      </c>
      <c r="E2626" s="137">
        <v>0</v>
      </c>
      <c r="F2626" s="137">
        <v>0</v>
      </c>
      <c r="G2626" s="137">
        <v>0</v>
      </c>
      <c r="H2626" s="139" t="s">
        <v>583</v>
      </c>
      <c r="I2626" s="134" t="s">
        <v>598</v>
      </c>
    </row>
    <row r="2627" spans="1:9" hidden="1" x14ac:dyDescent="0.25">
      <c r="A2627" s="134">
        <v>2</v>
      </c>
      <c r="B2627" s="135">
        <v>2110000110102</v>
      </c>
      <c r="C2627" s="136" t="s">
        <v>2179</v>
      </c>
      <c r="D2627" s="137">
        <v>0</v>
      </c>
      <c r="E2627" s="137">
        <v>0</v>
      </c>
      <c r="F2627" s="137">
        <v>0</v>
      </c>
      <c r="G2627" s="137">
        <v>0</v>
      </c>
      <c r="H2627" s="139" t="s">
        <v>583</v>
      </c>
      <c r="I2627" s="134" t="s">
        <v>598</v>
      </c>
    </row>
    <row r="2628" spans="1:9" hidden="1" x14ac:dyDescent="0.25">
      <c r="A2628" s="134">
        <v>3</v>
      </c>
      <c r="B2628" s="135">
        <v>2110000110103</v>
      </c>
      <c r="C2628" s="136" t="s">
        <v>2180</v>
      </c>
      <c r="D2628" s="137">
        <v>0</v>
      </c>
      <c r="E2628" s="137">
        <v>0</v>
      </c>
      <c r="F2628" s="137">
        <v>0</v>
      </c>
      <c r="G2628" s="137">
        <v>0</v>
      </c>
      <c r="H2628" s="139" t="s">
        <v>583</v>
      </c>
      <c r="I2628" s="134" t="s">
        <v>598</v>
      </c>
    </row>
    <row r="2629" spans="1:9" hidden="1" x14ac:dyDescent="0.25">
      <c r="A2629" s="134">
        <v>4</v>
      </c>
      <c r="B2629" s="135">
        <v>2110000110104</v>
      </c>
      <c r="C2629" s="136" t="s">
        <v>2181</v>
      </c>
      <c r="D2629" s="137">
        <v>0</v>
      </c>
      <c r="E2629" s="137">
        <v>0</v>
      </c>
      <c r="F2629" s="137">
        <v>0</v>
      </c>
      <c r="G2629" s="137">
        <v>0</v>
      </c>
      <c r="H2629" s="139" t="s">
        <v>583</v>
      </c>
      <c r="I2629" s="134" t="s">
        <v>598</v>
      </c>
    </row>
    <row r="2630" spans="1:9" hidden="1" x14ac:dyDescent="0.25">
      <c r="A2630" s="134">
        <v>5</v>
      </c>
      <c r="B2630" s="135">
        <v>2110000110105</v>
      </c>
      <c r="C2630" s="136" t="s">
        <v>2182</v>
      </c>
      <c r="D2630" s="137">
        <v>0</v>
      </c>
      <c r="E2630" s="137">
        <v>0</v>
      </c>
      <c r="F2630" s="137">
        <v>0</v>
      </c>
      <c r="G2630" s="137">
        <v>0</v>
      </c>
      <c r="H2630" s="139" t="s">
        <v>583</v>
      </c>
      <c r="I2630" s="134" t="s">
        <v>598</v>
      </c>
    </row>
    <row r="2631" spans="1:9" hidden="1" x14ac:dyDescent="0.25">
      <c r="A2631" s="134">
        <v>6</v>
      </c>
      <c r="B2631" s="135">
        <v>2110000110106</v>
      </c>
      <c r="C2631" s="136" t="s">
        <v>2183</v>
      </c>
      <c r="D2631" s="137">
        <v>0</v>
      </c>
      <c r="E2631" s="137">
        <v>0</v>
      </c>
      <c r="F2631" s="137">
        <v>0</v>
      </c>
      <c r="G2631" s="137">
        <v>0</v>
      </c>
      <c r="H2631" s="139" t="s">
        <v>583</v>
      </c>
      <c r="I2631" s="134" t="s">
        <v>598</v>
      </c>
    </row>
    <row r="2632" spans="1:9" hidden="1" x14ac:dyDescent="0.25">
      <c r="A2632" s="134">
        <v>7</v>
      </c>
      <c r="B2632" s="135">
        <v>2110000110107</v>
      </c>
      <c r="C2632" s="136" t="s">
        <v>2184</v>
      </c>
      <c r="D2632" s="137">
        <v>0</v>
      </c>
      <c r="E2632" s="137">
        <v>0</v>
      </c>
      <c r="F2632" s="137">
        <v>0</v>
      </c>
      <c r="G2632" s="137">
        <v>0</v>
      </c>
      <c r="H2632" s="139" t="s">
        <v>583</v>
      </c>
      <c r="I2632" s="134" t="s">
        <v>598</v>
      </c>
    </row>
    <row r="2633" spans="1:9" hidden="1" x14ac:dyDescent="0.25">
      <c r="A2633" s="134">
        <v>8</v>
      </c>
      <c r="B2633" s="135">
        <v>2110000110108</v>
      </c>
      <c r="C2633" s="136" t="s">
        <v>2185</v>
      </c>
      <c r="D2633" s="137">
        <v>0</v>
      </c>
      <c r="E2633" s="137">
        <v>0</v>
      </c>
      <c r="F2633" s="137">
        <v>0</v>
      </c>
      <c r="G2633" s="137">
        <v>0</v>
      </c>
      <c r="H2633" s="139" t="s">
        <v>583</v>
      </c>
      <c r="I2633" s="134" t="s">
        <v>265</v>
      </c>
    </row>
    <row r="2634" spans="1:9" hidden="1" x14ac:dyDescent="0.25">
      <c r="A2634" s="129"/>
      <c r="B2634" s="130">
        <v>171</v>
      </c>
      <c r="C2634" s="131" t="s">
        <v>2186</v>
      </c>
      <c r="D2634" s="132">
        <v>0</v>
      </c>
      <c r="E2634" s="132">
        <v>0</v>
      </c>
      <c r="F2634" s="132">
        <v>0</v>
      </c>
      <c r="G2634" s="132">
        <v>0</v>
      </c>
      <c r="H2634" s="237"/>
      <c r="I2634" s="237"/>
    </row>
    <row r="2635" spans="1:9" ht="25.2" x14ac:dyDescent="0.25">
      <c r="A2635" s="134">
        <v>9</v>
      </c>
      <c r="B2635" s="135">
        <v>2140001710101</v>
      </c>
      <c r="C2635" s="136" t="s">
        <v>2187</v>
      </c>
      <c r="D2635" s="137">
        <v>0</v>
      </c>
      <c r="E2635" s="137">
        <v>0</v>
      </c>
      <c r="F2635" s="137">
        <v>0</v>
      </c>
      <c r="G2635" s="137">
        <v>0</v>
      </c>
      <c r="H2635" s="139" t="s">
        <v>583</v>
      </c>
      <c r="I2635" s="134" t="s">
        <v>265</v>
      </c>
    </row>
    <row r="2636" spans="1:9" x14ac:dyDescent="0.25">
      <c r="A2636" s="129"/>
      <c r="B2636" s="130">
        <v>425</v>
      </c>
      <c r="C2636" s="131" t="s">
        <v>2188</v>
      </c>
      <c r="D2636" s="132">
        <v>0</v>
      </c>
      <c r="E2636" s="132">
        <v>0</v>
      </c>
      <c r="F2636" s="133">
        <v>15000000</v>
      </c>
      <c r="G2636" s="133">
        <v>20000000</v>
      </c>
      <c r="H2636" s="237"/>
      <c r="I2636" s="237"/>
    </row>
    <row r="2637" spans="1:9" x14ac:dyDescent="0.25">
      <c r="A2637" s="134">
        <v>10</v>
      </c>
      <c r="B2637" s="135">
        <v>2020004250101</v>
      </c>
      <c r="C2637" s="136" t="s">
        <v>2189</v>
      </c>
      <c r="D2637" s="137">
        <v>0</v>
      </c>
      <c r="E2637" s="137">
        <v>0</v>
      </c>
      <c r="F2637" s="138">
        <v>15000000</v>
      </c>
      <c r="G2637" s="138">
        <v>20000000</v>
      </c>
      <c r="H2637" s="139" t="s">
        <v>583</v>
      </c>
      <c r="I2637" s="134" t="s">
        <v>265</v>
      </c>
    </row>
    <row r="2638" spans="1:9" x14ac:dyDescent="0.25">
      <c r="A2638" s="233" t="s">
        <v>12</v>
      </c>
      <c r="B2638" s="233"/>
      <c r="C2638" s="233"/>
      <c r="D2638" s="141">
        <v>0</v>
      </c>
      <c r="E2638" s="141">
        <v>0</v>
      </c>
      <c r="F2638" s="140">
        <v>15000000</v>
      </c>
      <c r="G2638" s="140">
        <v>20000000</v>
      </c>
      <c r="H2638" s="240"/>
      <c r="I2638" s="240"/>
    </row>
    <row r="2639" spans="1:9" x14ac:dyDescent="0.25">
      <c r="A2639" s="128"/>
      <c r="B2639" s="238" t="s">
        <v>301</v>
      </c>
      <c r="C2639" s="238"/>
      <c r="D2639" s="238"/>
      <c r="E2639" s="238"/>
      <c r="F2639" s="238"/>
      <c r="G2639" s="238"/>
      <c r="H2639" s="238"/>
      <c r="I2639" s="238"/>
    </row>
    <row r="2640" spans="1:9" x14ac:dyDescent="0.25">
      <c r="A2640" s="233" t="s">
        <v>12</v>
      </c>
      <c r="B2640" s="233"/>
      <c r="C2640" s="233"/>
      <c r="D2640" s="233"/>
      <c r="E2640" s="233"/>
      <c r="F2640" s="233"/>
      <c r="G2640" s="141">
        <v>0</v>
      </c>
      <c r="H2640" s="236"/>
      <c r="I2640" s="236"/>
    </row>
    <row r="2641" spans="1:9" x14ac:dyDescent="0.25">
      <c r="A2641" s="233" t="s">
        <v>302</v>
      </c>
      <c r="B2641" s="233"/>
      <c r="C2641" s="233"/>
      <c r="D2641" s="132">
        <v>0</v>
      </c>
      <c r="E2641" s="132">
        <v>0</v>
      </c>
      <c r="F2641" s="133">
        <v>15000000</v>
      </c>
      <c r="G2641" s="133">
        <v>20000000</v>
      </c>
      <c r="H2641" s="236"/>
      <c r="I2641" s="236"/>
    </row>
    <row r="2642" spans="1:9" x14ac:dyDescent="0.25">
      <c r="A2642" s="127">
        <v>109</v>
      </c>
      <c r="B2642" s="237" t="s">
        <v>2190</v>
      </c>
      <c r="C2642" s="237"/>
      <c r="D2642" s="237"/>
      <c r="E2642" s="237"/>
      <c r="F2642" s="237"/>
      <c r="G2642" s="237"/>
      <c r="H2642" s="237"/>
      <c r="I2642" s="237"/>
    </row>
    <row r="2643" spans="1:9" x14ac:dyDescent="0.25">
      <c r="A2643" s="128"/>
      <c r="B2643" s="238" t="s">
        <v>261</v>
      </c>
      <c r="C2643" s="238"/>
      <c r="D2643" s="238"/>
      <c r="E2643" s="238"/>
      <c r="F2643" s="238"/>
      <c r="G2643" s="238"/>
      <c r="H2643" s="238"/>
      <c r="I2643" s="238"/>
    </row>
    <row r="2644" spans="1:9" x14ac:dyDescent="0.25">
      <c r="A2644" s="129"/>
      <c r="B2644" s="130">
        <v>73</v>
      </c>
      <c r="C2644" s="131" t="s">
        <v>304</v>
      </c>
      <c r="D2644" s="133">
        <v>2025000</v>
      </c>
      <c r="E2644" s="132">
        <v>0</v>
      </c>
      <c r="F2644" s="133">
        <v>17000000</v>
      </c>
      <c r="G2644" s="133">
        <v>8000000</v>
      </c>
      <c r="H2644" s="237"/>
      <c r="I2644" s="237"/>
    </row>
    <row r="2645" spans="1:9" x14ac:dyDescent="0.25">
      <c r="A2645" s="134">
        <v>1</v>
      </c>
      <c r="B2645" s="135">
        <v>2060000730104</v>
      </c>
      <c r="C2645" s="136" t="s">
        <v>2191</v>
      </c>
      <c r="D2645" s="138">
        <v>2025000</v>
      </c>
      <c r="E2645" s="137">
        <v>0</v>
      </c>
      <c r="F2645" s="138">
        <v>5000000</v>
      </c>
      <c r="G2645" s="138">
        <v>3000000</v>
      </c>
      <c r="H2645" s="134" t="s">
        <v>258</v>
      </c>
      <c r="I2645" s="134"/>
    </row>
    <row r="2646" spans="1:9" x14ac:dyDescent="0.25">
      <c r="A2646" s="134">
        <v>2</v>
      </c>
      <c r="B2646" s="135">
        <v>2060000730101</v>
      </c>
      <c r="C2646" s="136" t="s">
        <v>2192</v>
      </c>
      <c r="D2646" s="137">
        <v>0</v>
      </c>
      <c r="E2646" s="137">
        <v>0</v>
      </c>
      <c r="F2646" s="138">
        <v>12000000</v>
      </c>
      <c r="G2646" s="138">
        <v>5000000</v>
      </c>
      <c r="H2646" s="139" t="s">
        <v>583</v>
      </c>
      <c r="I2646" s="134" t="s">
        <v>265</v>
      </c>
    </row>
    <row r="2647" spans="1:9" x14ac:dyDescent="0.25">
      <c r="A2647" s="134">
        <v>3</v>
      </c>
      <c r="B2647" s="135">
        <v>2060000730102</v>
      </c>
      <c r="C2647" s="136" t="s">
        <v>2193</v>
      </c>
      <c r="D2647" s="137">
        <v>0</v>
      </c>
      <c r="E2647" s="137">
        <v>0</v>
      </c>
      <c r="F2647" s="137">
        <v>0</v>
      </c>
      <c r="G2647" s="137">
        <v>0</v>
      </c>
      <c r="H2647" s="139" t="s">
        <v>583</v>
      </c>
      <c r="I2647" s="134" t="s">
        <v>265</v>
      </c>
    </row>
    <row r="2648" spans="1:9" x14ac:dyDescent="0.25">
      <c r="A2648" s="134">
        <v>4</v>
      </c>
      <c r="B2648" s="135">
        <v>2060000730103</v>
      </c>
      <c r="C2648" s="136" t="s">
        <v>2194</v>
      </c>
      <c r="D2648" s="137">
        <v>0</v>
      </c>
      <c r="E2648" s="137">
        <v>0</v>
      </c>
      <c r="F2648" s="137">
        <v>0</v>
      </c>
      <c r="G2648" s="137">
        <v>0</v>
      </c>
      <c r="H2648" s="139" t="s">
        <v>583</v>
      </c>
      <c r="I2648" s="134" t="s">
        <v>265</v>
      </c>
    </row>
    <row r="2649" spans="1:9" x14ac:dyDescent="0.25">
      <c r="A2649" s="129"/>
      <c r="B2649" s="130">
        <v>74</v>
      </c>
      <c r="C2649" s="131" t="s">
        <v>2195</v>
      </c>
      <c r="D2649" s="132">
        <v>0</v>
      </c>
      <c r="E2649" s="132">
        <v>0</v>
      </c>
      <c r="F2649" s="133">
        <v>256811800</v>
      </c>
      <c r="G2649" s="133">
        <v>250000000</v>
      </c>
      <c r="H2649" s="237"/>
      <c r="I2649" s="237"/>
    </row>
    <row r="2650" spans="1:9" x14ac:dyDescent="0.25">
      <c r="A2650" s="134">
        <v>5</v>
      </c>
      <c r="B2650" s="135">
        <v>2160000740101</v>
      </c>
      <c r="C2650" s="136" t="s">
        <v>2196</v>
      </c>
      <c r="D2650" s="137">
        <v>0</v>
      </c>
      <c r="E2650" s="137">
        <v>0</v>
      </c>
      <c r="F2650" s="138">
        <v>256811800</v>
      </c>
      <c r="G2650" s="138">
        <v>250000000</v>
      </c>
      <c r="H2650" s="139" t="s">
        <v>583</v>
      </c>
      <c r="I2650" s="134" t="s">
        <v>265</v>
      </c>
    </row>
    <row r="2651" spans="1:9" x14ac:dyDescent="0.25">
      <c r="A2651" s="129"/>
      <c r="B2651" s="130">
        <v>75</v>
      </c>
      <c r="C2651" s="131" t="s">
        <v>2197</v>
      </c>
      <c r="D2651" s="133">
        <v>889000</v>
      </c>
      <c r="E2651" s="132">
        <v>0</v>
      </c>
      <c r="F2651" s="133">
        <v>10000000</v>
      </c>
      <c r="G2651" s="133">
        <v>5000000</v>
      </c>
      <c r="H2651" s="237"/>
      <c r="I2651" s="237"/>
    </row>
    <row r="2652" spans="1:9" x14ac:dyDescent="0.25">
      <c r="A2652" s="134">
        <v>6</v>
      </c>
      <c r="B2652" s="135">
        <v>2170000750301</v>
      </c>
      <c r="C2652" s="136" t="s">
        <v>2198</v>
      </c>
      <c r="D2652" s="138">
        <v>889000</v>
      </c>
      <c r="E2652" s="137">
        <v>0</v>
      </c>
      <c r="F2652" s="138">
        <v>10000000</v>
      </c>
      <c r="G2652" s="138">
        <v>5000000</v>
      </c>
      <c r="H2652" s="139" t="s">
        <v>583</v>
      </c>
      <c r="I2652" s="134" t="s">
        <v>265</v>
      </c>
    </row>
    <row r="2653" spans="1:9" x14ac:dyDescent="0.25">
      <c r="A2653" s="129"/>
      <c r="B2653" s="130">
        <v>244</v>
      </c>
      <c r="C2653" s="131" t="s">
        <v>315</v>
      </c>
      <c r="D2653" s="133">
        <v>942054</v>
      </c>
      <c r="E2653" s="132">
        <v>0</v>
      </c>
      <c r="F2653" s="133">
        <v>20000000</v>
      </c>
      <c r="G2653" s="133">
        <v>10000000</v>
      </c>
      <c r="H2653" s="237"/>
      <c r="I2653" s="237"/>
    </row>
    <row r="2654" spans="1:9" x14ac:dyDescent="0.25">
      <c r="A2654" s="134">
        <v>7</v>
      </c>
      <c r="B2654" s="135">
        <v>2060002440101</v>
      </c>
      <c r="C2654" s="136" t="s">
        <v>2199</v>
      </c>
      <c r="D2654" s="138">
        <v>942054</v>
      </c>
      <c r="E2654" s="137">
        <v>0</v>
      </c>
      <c r="F2654" s="138">
        <v>20000000</v>
      </c>
      <c r="G2654" s="138">
        <v>10000000</v>
      </c>
      <c r="H2654" s="139" t="s">
        <v>583</v>
      </c>
      <c r="I2654" s="134" t="s">
        <v>265</v>
      </c>
    </row>
    <row r="2655" spans="1:9" x14ac:dyDescent="0.25">
      <c r="A2655" s="129"/>
      <c r="B2655" s="130">
        <v>245</v>
      </c>
      <c r="C2655" s="131" t="s">
        <v>2200</v>
      </c>
      <c r="D2655" s="132">
        <v>0</v>
      </c>
      <c r="E2655" s="132">
        <v>0</v>
      </c>
      <c r="F2655" s="132">
        <v>0</v>
      </c>
      <c r="G2655" s="132">
        <v>0</v>
      </c>
      <c r="H2655" s="237"/>
      <c r="I2655" s="237"/>
    </row>
    <row r="2656" spans="1:9" x14ac:dyDescent="0.25">
      <c r="A2656" s="134">
        <v>8</v>
      </c>
      <c r="B2656" s="135">
        <v>2160002450101</v>
      </c>
      <c r="C2656" s="136" t="s">
        <v>2201</v>
      </c>
      <c r="D2656" s="137">
        <v>0</v>
      </c>
      <c r="E2656" s="137">
        <v>0</v>
      </c>
      <c r="F2656" s="137">
        <v>0</v>
      </c>
      <c r="G2656" s="137">
        <v>0</v>
      </c>
      <c r="H2656" s="139" t="s">
        <v>583</v>
      </c>
      <c r="I2656" s="134" t="s">
        <v>265</v>
      </c>
    </row>
    <row r="2657" spans="1:9" x14ac:dyDescent="0.25">
      <c r="A2657" s="129"/>
      <c r="B2657" s="130">
        <v>247</v>
      </c>
      <c r="C2657" s="131" t="s">
        <v>2202</v>
      </c>
      <c r="D2657" s="132">
        <v>0</v>
      </c>
      <c r="E2657" s="132">
        <v>0</v>
      </c>
      <c r="F2657" s="133">
        <v>12000000</v>
      </c>
      <c r="G2657" s="133">
        <v>9000000</v>
      </c>
      <c r="H2657" s="237"/>
      <c r="I2657" s="237"/>
    </row>
    <row r="2658" spans="1:9" x14ac:dyDescent="0.25">
      <c r="A2658" s="134">
        <v>9</v>
      </c>
      <c r="B2658" s="135">
        <v>2170002470201</v>
      </c>
      <c r="C2658" s="136" t="s">
        <v>2203</v>
      </c>
      <c r="D2658" s="137">
        <v>0</v>
      </c>
      <c r="E2658" s="137">
        <v>0</v>
      </c>
      <c r="F2658" s="138">
        <v>10000000</v>
      </c>
      <c r="G2658" s="138">
        <v>4000000</v>
      </c>
      <c r="H2658" s="139" t="s">
        <v>583</v>
      </c>
      <c r="I2658" s="134" t="s">
        <v>265</v>
      </c>
    </row>
    <row r="2659" spans="1:9" x14ac:dyDescent="0.25">
      <c r="A2659" s="134">
        <v>10</v>
      </c>
      <c r="B2659" s="135">
        <v>2170002470204</v>
      </c>
      <c r="C2659" s="136" t="s">
        <v>2204</v>
      </c>
      <c r="D2659" s="137">
        <v>0</v>
      </c>
      <c r="E2659" s="137">
        <v>0</v>
      </c>
      <c r="F2659" s="137">
        <v>0</v>
      </c>
      <c r="G2659" s="137">
        <v>0</v>
      </c>
      <c r="H2659" s="139" t="s">
        <v>583</v>
      </c>
      <c r="I2659" s="134" t="s">
        <v>265</v>
      </c>
    </row>
    <row r="2660" spans="1:9" x14ac:dyDescent="0.25">
      <c r="A2660" s="134">
        <v>11</v>
      </c>
      <c r="B2660" s="135">
        <v>2170002470205</v>
      </c>
      <c r="C2660" s="136" t="s">
        <v>2205</v>
      </c>
      <c r="D2660" s="137">
        <v>0</v>
      </c>
      <c r="E2660" s="137">
        <v>0</v>
      </c>
      <c r="F2660" s="138">
        <v>2000000</v>
      </c>
      <c r="G2660" s="138">
        <v>5000000</v>
      </c>
      <c r="H2660" s="139" t="s">
        <v>583</v>
      </c>
      <c r="I2660" s="134" t="s">
        <v>265</v>
      </c>
    </row>
    <row r="2661" spans="1:9" x14ac:dyDescent="0.25">
      <c r="A2661" s="129"/>
      <c r="B2661" s="130">
        <v>415</v>
      </c>
      <c r="C2661" s="131" t="s">
        <v>2206</v>
      </c>
      <c r="D2661" s="132">
        <v>0</v>
      </c>
      <c r="E2661" s="132">
        <v>0</v>
      </c>
      <c r="F2661" s="133">
        <v>20000000</v>
      </c>
      <c r="G2661" s="133">
        <v>8000000</v>
      </c>
      <c r="H2661" s="237"/>
      <c r="I2661" s="237"/>
    </row>
    <row r="2662" spans="1:9" x14ac:dyDescent="0.25">
      <c r="A2662" s="134">
        <v>12</v>
      </c>
      <c r="B2662" s="135">
        <v>2190004150201</v>
      </c>
      <c r="C2662" s="136" t="s">
        <v>2207</v>
      </c>
      <c r="D2662" s="137">
        <v>0</v>
      </c>
      <c r="E2662" s="137">
        <v>0</v>
      </c>
      <c r="F2662" s="138">
        <v>20000000</v>
      </c>
      <c r="G2662" s="138">
        <v>8000000</v>
      </c>
      <c r="H2662" s="139" t="s">
        <v>583</v>
      </c>
      <c r="I2662" s="134" t="s">
        <v>265</v>
      </c>
    </row>
    <row r="2663" spans="1:9" x14ac:dyDescent="0.25">
      <c r="A2663" s="129"/>
      <c r="B2663" s="130">
        <v>450</v>
      </c>
      <c r="C2663" s="131" t="s">
        <v>2208</v>
      </c>
      <c r="D2663" s="133">
        <v>4100000</v>
      </c>
      <c r="E2663" s="132">
        <v>0</v>
      </c>
      <c r="F2663" s="133">
        <v>2000000</v>
      </c>
      <c r="G2663" s="132">
        <v>0</v>
      </c>
      <c r="H2663" s="237"/>
      <c r="I2663" s="237"/>
    </row>
    <row r="2664" spans="1:9" x14ac:dyDescent="0.25">
      <c r="A2664" s="134">
        <v>13</v>
      </c>
      <c r="B2664" s="135">
        <v>2170004500301</v>
      </c>
      <c r="C2664" s="136" t="s">
        <v>2209</v>
      </c>
      <c r="D2664" s="138">
        <v>4100000</v>
      </c>
      <c r="E2664" s="137">
        <v>0</v>
      </c>
      <c r="F2664" s="138">
        <v>2000000</v>
      </c>
      <c r="G2664" s="137">
        <v>0</v>
      </c>
      <c r="H2664" s="139" t="s">
        <v>583</v>
      </c>
      <c r="I2664" s="134" t="s">
        <v>265</v>
      </c>
    </row>
    <row r="2665" spans="1:9" x14ac:dyDescent="0.25">
      <c r="A2665" s="233" t="s">
        <v>12</v>
      </c>
      <c r="B2665" s="233"/>
      <c r="C2665" s="233"/>
      <c r="D2665" s="140">
        <v>7956054</v>
      </c>
      <c r="E2665" s="141">
        <v>0</v>
      </c>
      <c r="F2665" s="140">
        <v>337811800</v>
      </c>
      <c r="G2665" s="140">
        <v>290000000</v>
      </c>
      <c r="H2665" s="240"/>
      <c r="I2665" s="240"/>
    </row>
    <row r="2666" spans="1:9" x14ac:dyDescent="0.25">
      <c r="A2666" s="128"/>
      <c r="B2666" s="238" t="s">
        <v>301</v>
      </c>
      <c r="C2666" s="238"/>
      <c r="D2666" s="238"/>
      <c r="E2666" s="238"/>
      <c r="F2666" s="238"/>
      <c r="G2666" s="238"/>
      <c r="H2666" s="238"/>
      <c r="I2666" s="238"/>
    </row>
    <row r="2667" spans="1:9" x14ac:dyDescent="0.25">
      <c r="A2667" s="233" t="s">
        <v>12</v>
      </c>
      <c r="B2667" s="233"/>
      <c r="C2667" s="233"/>
      <c r="D2667" s="233"/>
      <c r="E2667" s="233"/>
      <c r="F2667" s="233"/>
      <c r="G2667" s="141">
        <v>0</v>
      </c>
      <c r="H2667" s="236"/>
      <c r="I2667" s="236"/>
    </row>
    <row r="2668" spans="1:9" x14ac:dyDescent="0.25">
      <c r="A2668" s="233" t="s">
        <v>302</v>
      </c>
      <c r="B2668" s="233"/>
      <c r="C2668" s="233"/>
      <c r="D2668" s="133">
        <v>7956054</v>
      </c>
      <c r="E2668" s="132">
        <v>0</v>
      </c>
      <c r="F2668" s="133">
        <v>337811800</v>
      </c>
      <c r="G2668" s="133">
        <v>290000000</v>
      </c>
      <c r="H2668" s="236"/>
      <c r="I2668" s="236"/>
    </row>
    <row r="2669" spans="1:9" x14ac:dyDescent="0.25">
      <c r="A2669" s="127">
        <v>110</v>
      </c>
      <c r="B2669" s="237" t="s">
        <v>2210</v>
      </c>
      <c r="C2669" s="237"/>
      <c r="D2669" s="237"/>
      <c r="E2669" s="237"/>
      <c r="F2669" s="237"/>
      <c r="G2669" s="237"/>
      <c r="H2669" s="237"/>
      <c r="I2669" s="237"/>
    </row>
    <row r="2670" spans="1:9" x14ac:dyDescent="0.25">
      <c r="A2670" s="128"/>
      <c r="B2670" s="238" t="s">
        <v>261</v>
      </c>
      <c r="C2670" s="238"/>
      <c r="D2670" s="238"/>
      <c r="E2670" s="238"/>
      <c r="F2670" s="238"/>
      <c r="G2670" s="238"/>
      <c r="H2670" s="238"/>
      <c r="I2670" s="238"/>
    </row>
    <row r="2671" spans="1:9" x14ac:dyDescent="0.25">
      <c r="A2671" s="129"/>
      <c r="B2671" s="130">
        <v>107</v>
      </c>
      <c r="C2671" s="131" t="s">
        <v>2211</v>
      </c>
      <c r="D2671" s="133">
        <v>37737500</v>
      </c>
      <c r="E2671" s="133">
        <v>15248166</v>
      </c>
      <c r="F2671" s="133">
        <v>64000000</v>
      </c>
      <c r="G2671" s="133">
        <v>110000000</v>
      </c>
      <c r="H2671" s="237"/>
      <c r="I2671" s="237"/>
    </row>
    <row r="2672" spans="1:9" x14ac:dyDescent="0.25">
      <c r="A2672" s="134">
        <v>1</v>
      </c>
      <c r="B2672" s="135">
        <v>2100001070106</v>
      </c>
      <c r="C2672" s="136" t="s">
        <v>2212</v>
      </c>
      <c r="D2672" s="138">
        <v>11000000</v>
      </c>
      <c r="E2672" s="138">
        <v>956000</v>
      </c>
      <c r="F2672" s="138">
        <v>3000000</v>
      </c>
      <c r="G2672" s="138">
        <v>10000000</v>
      </c>
      <c r="H2672" s="139" t="s">
        <v>583</v>
      </c>
      <c r="I2672" s="134" t="s">
        <v>265</v>
      </c>
    </row>
    <row r="2673" spans="1:9" x14ac:dyDescent="0.25">
      <c r="A2673" s="134">
        <v>2</v>
      </c>
      <c r="B2673" s="135">
        <v>2100001070107</v>
      </c>
      <c r="C2673" s="136" t="s">
        <v>2213</v>
      </c>
      <c r="D2673" s="138">
        <v>6000000</v>
      </c>
      <c r="E2673" s="138">
        <v>13322166</v>
      </c>
      <c r="F2673" s="138">
        <v>52000000</v>
      </c>
      <c r="G2673" s="138">
        <v>40000000</v>
      </c>
      <c r="H2673" s="139" t="s">
        <v>583</v>
      </c>
      <c r="I2673" s="134" t="s">
        <v>265</v>
      </c>
    </row>
    <row r="2674" spans="1:9" x14ac:dyDescent="0.25">
      <c r="A2674" s="134">
        <v>3</v>
      </c>
      <c r="B2674" s="135">
        <v>2100001070112</v>
      </c>
      <c r="C2674" s="136" t="s">
        <v>2214</v>
      </c>
      <c r="D2674" s="137">
        <v>0</v>
      </c>
      <c r="E2674" s="137">
        <v>0</v>
      </c>
      <c r="F2674" s="137">
        <v>0</v>
      </c>
      <c r="G2674" s="137">
        <v>0</v>
      </c>
      <c r="H2674" s="139" t="s">
        <v>583</v>
      </c>
      <c r="I2674" s="134" t="s">
        <v>265</v>
      </c>
    </row>
    <row r="2675" spans="1:9" x14ac:dyDescent="0.25">
      <c r="A2675" s="134">
        <v>4</v>
      </c>
      <c r="B2675" s="135">
        <v>2100001070111</v>
      </c>
      <c r="C2675" s="136" t="s">
        <v>2215</v>
      </c>
      <c r="D2675" s="137">
        <v>0</v>
      </c>
      <c r="E2675" s="138">
        <v>970000</v>
      </c>
      <c r="F2675" s="138">
        <v>2000000</v>
      </c>
      <c r="G2675" s="137">
        <v>0</v>
      </c>
      <c r="H2675" s="139" t="s">
        <v>583</v>
      </c>
      <c r="I2675" s="134" t="s">
        <v>265</v>
      </c>
    </row>
    <row r="2676" spans="1:9" x14ac:dyDescent="0.25">
      <c r="A2676" s="134">
        <v>5</v>
      </c>
      <c r="B2676" s="135">
        <v>2100001070110</v>
      </c>
      <c r="C2676" s="136" t="s">
        <v>2216</v>
      </c>
      <c r="D2676" s="137">
        <v>0</v>
      </c>
      <c r="E2676" s="137">
        <v>0</v>
      </c>
      <c r="F2676" s="138">
        <v>1000000</v>
      </c>
      <c r="G2676" s="137">
        <v>0</v>
      </c>
      <c r="H2676" s="139" t="s">
        <v>583</v>
      </c>
      <c r="I2676" s="134" t="s">
        <v>265</v>
      </c>
    </row>
    <row r="2677" spans="1:9" x14ac:dyDescent="0.25">
      <c r="A2677" s="134">
        <v>6</v>
      </c>
      <c r="B2677" s="135">
        <v>2100001070109</v>
      </c>
      <c r="C2677" s="136" t="s">
        <v>2217</v>
      </c>
      <c r="D2677" s="137">
        <v>0</v>
      </c>
      <c r="E2677" s="137">
        <v>0</v>
      </c>
      <c r="F2677" s="137">
        <v>0</v>
      </c>
      <c r="G2677" s="137">
        <v>0</v>
      </c>
      <c r="H2677" s="139" t="s">
        <v>583</v>
      </c>
      <c r="I2677" s="134" t="s">
        <v>265</v>
      </c>
    </row>
    <row r="2678" spans="1:9" ht="25.2" x14ac:dyDescent="0.25">
      <c r="A2678" s="134">
        <v>7</v>
      </c>
      <c r="B2678" s="135">
        <v>2100001070108</v>
      </c>
      <c r="C2678" s="136" t="s">
        <v>2218</v>
      </c>
      <c r="D2678" s="137">
        <v>0</v>
      </c>
      <c r="E2678" s="137">
        <v>0</v>
      </c>
      <c r="F2678" s="137">
        <v>0</v>
      </c>
      <c r="G2678" s="137">
        <v>0</v>
      </c>
      <c r="H2678" s="139" t="s">
        <v>583</v>
      </c>
      <c r="I2678" s="134" t="s">
        <v>265</v>
      </c>
    </row>
    <row r="2679" spans="1:9" x14ac:dyDescent="0.25">
      <c r="A2679" s="134">
        <v>8</v>
      </c>
      <c r="B2679" s="135">
        <v>2100001070102</v>
      </c>
      <c r="C2679" s="136" t="s">
        <v>2219</v>
      </c>
      <c r="D2679" s="137">
        <v>0</v>
      </c>
      <c r="E2679" s="137">
        <v>0</v>
      </c>
      <c r="F2679" s="138">
        <v>3000000</v>
      </c>
      <c r="G2679" s="137">
        <v>0</v>
      </c>
      <c r="H2679" s="139" t="s">
        <v>583</v>
      </c>
      <c r="I2679" s="134" t="s">
        <v>1387</v>
      </c>
    </row>
    <row r="2680" spans="1:9" x14ac:dyDescent="0.25">
      <c r="A2680" s="134">
        <v>9</v>
      </c>
      <c r="B2680" s="135">
        <v>2100001070101</v>
      </c>
      <c r="C2680" s="136" t="s">
        <v>2220</v>
      </c>
      <c r="D2680" s="138">
        <v>20737500</v>
      </c>
      <c r="E2680" s="137">
        <v>0</v>
      </c>
      <c r="F2680" s="138">
        <v>3000000</v>
      </c>
      <c r="G2680" s="138">
        <v>10000000</v>
      </c>
      <c r="H2680" s="139" t="s">
        <v>583</v>
      </c>
      <c r="I2680" s="134" t="s">
        <v>265</v>
      </c>
    </row>
    <row r="2681" spans="1:9" x14ac:dyDescent="0.25">
      <c r="A2681" s="134">
        <v>10</v>
      </c>
      <c r="B2681" s="135">
        <v>2100001070104</v>
      </c>
      <c r="C2681" s="136" t="s">
        <v>2221</v>
      </c>
      <c r="D2681" s="137">
        <v>0</v>
      </c>
      <c r="E2681" s="137">
        <v>0</v>
      </c>
      <c r="F2681" s="137">
        <v>0</v>
      </c>
      <c r="G2681" s="138">
        <v>50000000</v>
      </c>
      <c r="H2681" s="139" t="s">
        <v>583</v>
      </c>
      <c r="I2681" s="134" t="s">
        <v>265</v>
      </c>
    </row>
    <row r="2682" spans="1:9" ht="25.2" hidden="1" x14ac:dyDescent="0.25">
      <c r="A2682" s="134">
        <v>11</v>
      </c>
      <c r="B2682" s="135">
        <v>2100001070105</v>
      </c>
      <c r="C2682" s="136" t="s">
        <v>2222</v>
      </c>
      <c r="D2682" s="137">
        <v>0</v>
      </c>
      <c r="E2682" s="137">
        <v>0</v>
      </c>
      <c r="F2682" s="137">
        <v>0</v>
      </c>
      <c r="G2682" s="137">
        <v>0</v>
      </c>
      <c r="H2682" s="139" t="s">
        <v>583</v>
      </c>
      <c r="I2682" s="134" t="s">
        <v>265</v>
      </c>
    </row>
    <row r="2683" spans="1:9" hidden="1" x14ac:dyDescent="0.25">
      <c r="A2683" s="134">
        <v>12</v>
      </c>
      <c r="B2683" s="135">
        <v>2100001070113</v>
      </c>
      <c r="C2683" s="136" t="s">
        <v>2223</v>
      </c>
      <c r="D2683" s="137">
        <v>0</v>
      </c>
      <c r="E2683" s="137">
        <v>0</v>
      </c>
      <c r="F2683" s="137">
        <v>0</v>
      </c>
      <c r="G2683" s="137">
        <v>0</v>
      </c>
      <c r="H2683" s="139" t="s">
        <v>583</v>
      </c>
      <c r="I2683" s="134" t="s">
        <v>329</v>
      </c>
    </row>
    <row r="2684" spans="1:9" ht="25.2" hidden="1" x14ac:dyDescent="0.25">
      <c r="A2684" s="134">
        <v>13</v>
      </c>
      <c r="B2684" s="135">
        <v>2100001070114</v>
      </c>
      <c r="C2684" s="136" t="s">
        <v>2224</v>
      </c>
      <c r="D2684" s="137">
        <v>0</v>
      </c>
      <c r="E2684" s="137">
        <v>0</v>
      </c>
      <c r="F2684" s="137">
        <v>0</v>
      </c>
      <c r="G2684" s="137">
        <v>0</v>
      </c>
      <c r="H2684" s="139" t="s">
        <v>583</v>
      </c>
      <c r="I2684" s="134" t="s">
        <v>265</v>
      </c>
    </row>
    <row r="2685" spans="1:9" ht="25.2" hidden="1" x14ac:dyDescent="0.25">
      <c r="A2685" s="134">
        <v>14</v>
      </c>
      <c r="B2685" s="135">
        <v>2100001070115</v>
      </c>
      <c r="C2685" s="136" t="s">
        <v>2225</v>
      </c>
      <c r="D2685" s="137">
        <v>0</v>
      </c>
      <c r="E2685" s="137">
        <v>0</v>
      </c>
      <c r="F2685" s="137">
        <v>0</v>
      </c>
      <c r="G2685" s="137">
        <v>0</v>
      </c>
      <c r="H2685" s="139" t="s">
        <v>583</v>
      </c>
      <c r="I2685" s="134" t="s">
        <v>265</v>
      </c>
    </row>
    <row r="2686" spans="1:9" hidden="1" x14ac:dyDescent="0.25">
      <c r="A2686" s="129"/>
      <c r="B2686" s="130">
        <v>108</v>
      </c>
      <c r="C2686" s="131" t="s">
        <v>327</v>
      </c>
      <c r="D2686" s="132">
        <v>0</v>
      </c>
      <c r="E2686" s="132">
        <v>0</v>
      </c>
      <c r="F2686" s="132">
        <v>0</v>
      </c>
      <c r="G2686" s="132">
        <v>0</v>
      </c>
      <c r="H2686" s="237"/>
      <c r="I2686" s="237"/>
    </row>
    <row r="2687" spans="1:9" ht="25.2" hidden="1" x14ac:dyDescent="0.25">
      <c r="A2687" s="134">
        <v>15</v>
      </c>
      <c r="B2687" s="135">
        <v>2100001080101</v>
      </c>
      <c r="C2687" s="136" t="s">
        <v>2226</v>
      </c>
      <c r="D2687" s="137">
        <v>0</v>
      </c>
      <c r="E2687" s="137">
        <v>0</v>
      </c>
      <c r="F2687" s="137">
        <v>0</v>
      </c>
      <c r="G2687" s="137">
        <v>0</v>
      </c>
      <c r="H2687" s="139" t="s">
        <v>583</v>
      </c>
      <c r="I2687" s="134" t="s">
        <v>265</v>
      </c>
    </row>
    <row r="2688" spans="1:9" hidden="1" x14ac:dyDescent="0.25">
      <c r="A2688" s="134">
        <v>16</v>
      </c>
      <c r="B2688" s="135">
        <v>2100001080102</v>
      </c>
      <c r="C2688" s="136" t="s">
        <v>2227</v>
      </c>
      <c r="D2688" s="137">
        <v>0</v>
      </c>
      <c r="E2688" s="137">
        <v>0</v>
      </c>
      <c r="F2688" s="137">
        <v>0</v>
      </c>
      <c r="G2688" s="137">
        <v>0</v>
      </c>
      <c r="H2688" s="139" t="s">
        <v>583</v>
      </c>
      <c r="I2688" s="134" t="s">
        <v>265</v>
      </c>
    </row>
    <row r="2689" spans="1:9" hidden="1" x14ac:dyDescent="0.25">
      <c r="A2689" s="129"/>
      <c r="B2689" s="130">
        <v>109</v>
      </c>
      <c r="C2689" s="131" t="s">
        <v>307</v>
      </c>
      <c r="D2689" s="132">
        <v>0</v>
      </c>
      <c r="E2689" s="132">
        <v>0</v>
      </c>
      <c r="F2689" s="132">
        <v>0</v>
      </c>
      <c r="G2689" s="132">
        <v>0</v>
      </c>
      <c r="H2689" s="237"/>
      <c r="I2689" s="237"/>
    </row>
    <row r="2690" spans="1:9" hidden="1" x14ac:dyDescent="0.25">
      <c r="A2690" s="134">
        <v>17</v>
      </c>
      <c r="B2690" s="135">
        <v>2100001090101</v>
      </c>
      <c r="C2690" s="136" t="s">
        <v>2228</v>
      </c>
      <c r="D2690" s="137">
        <v>0</v>
      </c>
      <c r="E2690" s="137">
        <v>0</v>
      </c>
      <c r="F2690" s="137">
        <v>0</v>
      </c>
      <c r="G2690" s="137">
        <v>0</v>
      </c>
      <c r="H2690" s="139" t="s">
        <v>583</v>
      </c>
      <c r="I2690" s="134" t="s">
        <v>265</v>
      </c>
    </row>
    <row r="2691" spans="1:9" hidden="1" x14ac:dyDescent="0.25">
      <c r="A2691" s="134">
        <v>18</v>
      </c>
      <c r="B2691" s="135">
        <v>2100001090102</v>
      </c>
      <c r="C2691" s="136" t="s">
        <v>2229</v>
      </c>
      <c r="D2691" s="137">
        <v>0</v>
      </c>
      <c r="E2691" s="137">
        <v>0</v>
      </c>
      <c r="F2691" s="137">
        <v>0</v>
      </c>
      <c r="G2691" s="137">
        <v>0</v>
      </c>
      <c r="H2691" s="139" t="s">
        <v>583</v>
      </c>
      <c r="I2691" s="134" t="s">
        <v>265</v>
      </c>
    </row>
    <row r="2692" spans="1:9" ht="37.799999999999997" hidden="1" x14ac:dyDescent="0.25">
      <c r="A2692" s="134">
        <v>19</v>
      </c>
      <c r="B2692" s="135">
        <v>2100001090103</v>
      </c>
      <c r="C2692" s="136" t="s">
        <v>2230</v>
      </c>
      <c r="D2692" s="137">
        <v>0</v>
      </c>
      <c r="E2692" s="137">
        <v>0</v>
      </c>
      <c r="F2692" s="137">
        <v>0</v>
      </c>
      <c r="G2692" s="137">
        <v>0</v>
      </c>
      <c r="H2692" s="139" t="s">
        <v>583</v>
      </c>
      <c r="I2692" s="134" t="s">
        <v>265</v>
      </c>
    </row>
    <row r="2693" spans="1:9" hidden="1" x14ac:dyDescent="0.25">
      <c r="A2693" s="134">
        <v>20</v>
      </c>
      <c r="B2693" s="135">
        <v>2100001090104</v>
      </c>
      <c r="C2693" s="136" t="s">
        <v>2231</v>
      </c>
      <c r="D2693" s="137">
        <v>0</v>
      </c>
      <c r="E2693" s="137">
        <v>0</v>
      </c>
      <c r="F2693" s="137">
        <v>0</v>
      </c>
      <c r="G2693" s="137">
        <v>0</v>
      </c>
      <c r="H2693" s="139" t="s">
        <v>583</v>
      </c>
      <c r="I2693" s="134" t="s">
        <v>265</v>
      </c>
    </row>
    <row r="2694" spans="1:9" x14ac:dyDescent="0.25">
      <c r="A2694" s="233" t="s">
        <v>12</v>
      </c>
      <c r="B2694" s="233"/>
      <c r="C2694" s="233"/>
      <c r="D2694" s="140">
        <v>37737500</v>
      </c>
      <c r="E2694" s="140">
        <v>15248166</v>
      </c>
      <c r="F2694" s="140">
        <v>64000000</v>
      </c>
      <c r="G2694" s="140">
        <v>110000000</v>
      </c>
      <c r="H2694" s="240"/>
      <c r="I2694" s="240"/>
    </row>
    <row r="2695" spans="1:9" x14ac:dyDescent="0.25">
      <c r="A2695" s="128"/>
      <c r="B2695" s="238" t="s">
        <v>301</v>
      </c>
      <c r="C2695" s="238"/>
      <c r="D2695" s="238"/>
      <c r="E2695" s="238"/>
      <c r="F2695" s="238"/>
      <c r="G2695" s="238"/>
      <c r="H2695" s="238"/>
      <c r="I2695" s="238"/>
    </row>
    <row r="2696" spans="1:9" x14ac:dyDescent="0.25">
      <c r="A2696" s="233" t="s">
        <v>12</v>
      </c>
      <c r="B2696" s="233"/>
      <c r="C2696" s="233"/>
      <c r="D2696" s="233"/>
      <c r="E2696" s="233"/>
      <c r="F2696" s="233"/>
      <c r="G2696" s="141">
        <v>0</v>
      </c>
      <c r="H2696" s="236"/>
      <c r="I2696" s="236"/>
    </row>
    <row r="2697" spans="1:9" x14ac:dyDescent="0.25">
      <c r="A2697" s="233" t="s">
        <v>302</v>
      </c>
      <c r="B2697" s="233"/>
      <c r="C2697" s="233"/>
      <c r="D2697" s="133">
        <v>37737500</v>
      </c>
      <c r="E2697" s="133">
        <v>15248166</v>
      </c>
      <c r="F2697" s="133">
        <v>64000000</v>
      </c>
      <c r="G2697" s="133">
        <v>110000000</v>
      </c>
      <c r="H2697" s="236"/>
      <c r="I2697" s="236"/>
    </row>
    <row r="2698" spans="1:9" hidden="1" x14ac:dyDescent="0.25">
      <c r="A2698" s="127">
        <v>111</v>
      </c>
      <c r="B2698" s="237" t="s">
        <v>2232</v>
      </c>
      <c r="C2698" s="237"/>
      <c r="D2698" s="237"/>
      <c r="E2698" s="237"/>
      <c r="F2698" s="237"/>
      <c r="G2698" s="237"/>
      <c r="H2698" s="237"/>
      <c r="I2698" s="237"/>
    </row>
    <row r="2699" spans="1:9" hidden="1" x14ac:dyDescent="0.25">
      <c r="A2699" s="128"/>
      <c r="B2699" s="238" t="s">
        <v>261</v>
      </c>
      <c r="C2699" s="238"/>
      <c r="D2699" s="238"/>
      <c r="E2699" s="238"/>
      <c r="F2699" s="238"/>
      <c r="G2699" s="238"/>
      <c r="H2699" s="238"/>
      <c r="I2699" s="238"/>
    </row>
    <row r="2700" spans="1:9" hidden="1" x14ac:dyDescent="0.25">
      <c r="A2700" s="129"/>
      <c r="B2700" s="130">
        <v>102</v>
      </c>
      <c r="C2700" s="131" t="s">
        <v>2233</v>
      </c>
      <c r="D2700" s="132">
        <v>0</v>
      </c>
      <c r="E2700" s="132">
        <v>0</v>
      </c>
      <c r="F2700" s="132">
        <v>0</v>
      </c>
      <c r="G2700" s="132">
        <v>0</v>
      </c>
      <c r="H2700" s="237"/>
      <c r="I2700" s="237"/>
    </row>
    <row r="2701" spans="1:9" hidden="1" x14ac:dyDescent="0.25">
      <c r="A2701" s="134">
        <v>1</v>
      </c>
      <c r="B2701" s="135">
        <v>2110001020301</v>
      </c>
      <c r="C2701" s="136" t="s">
        <v>2234</v>
      </c>
      <c r="D2701" s="137">
        <v>0</v>
      </c>
      <c r="E2701" s="137">
        <v>0</v>
      </c>
      <c r="F2701" s="137">
        <v>0</v>
      </c>
      <c r="G2701" s="137">
        <v>0</v>
      </c>
      <c r="H2701" s="139" t="s">
        <v>583</v>
      </c>
      <c r="I2701" s="134" t="s">
        <v>265</v>
      </c>
    </row>
    <row r="2702" spans="1:9" hidden="1" x14ac:dyDescent="0.25">
      <c r="A2702" s="129"/>
      <c r="B2702" s="130">
        <v>103</v>
      </c>
      <c r="C2702" s="131" t="s">
        <v>1374</v>
      </c>
      <c r="D2702" s="132">
        <v>0</v>
      </c>
      <c r="E2702" s="132">
        <v>0</v>
      </c>
      <c r="F2702" s="132">
        <v>0</v>
      </c>
      <c r="G2702" s="132">
        <v>0</v>
      </c>
      <c r="H2702" s="237"/>
      <c r="I2702" s="237"/>
    </row>
    <row r="2703" spans="1:9" ht="25.2" hidden="1" x14ac:dyDescent="0.25">
      <c r="A2703" s="134">
        <v>2</v>
      </c>
      <c r="B2703" s="135">
        <v>2050001030101</v>
      </c>
      <c r="C2703" s="136" t="s">
        <v>2235</v>
      </c>
      <c r="D2703" s="137">
        <v>0</v>
      </c>
      <c r="E2703" s="137">
        <v>0</v>
      </c>
      <c r="F2703" s="137">
        <v>0</v>
      </c>
      <c r="G2703" s="137">
        <v>0</v>
      </c>
      <c r="H2703" s="139" t="s">
        <v>583</v>
      </c>
      <c r="I2703" s="134" t="s">
        <v>265</v>
      </c>
    </row>
    <row r="2704" spans="1:9" hidden="1" x14ac:dyDescent="0.25">
      <c r="A2704" s="233" t="s">
        <v>12</v>
      </c>
      <c r="B2704" s="233"/>
      <c r="C2704" s="233"/>
      <c r="D2704" s="141">
        <v>0</v>
      </c>
      <c r="E2704" s="141">
        <v>0</v>
      </c>
      <c r="F2704" s="141">
        <v>0</v>
      </c>
      <c r="G2704" s="141">
        <v>0</v>
      </c>
      <c r="H2704" s="240"/>
      <c r="I2704" s="240"/>
    </row>
    <row r="2705" spans="1:9" hidden="1" x14ac:dyDescent="0.25">
      <c r="A2705" s="128"/>
      <c r="B2705" s="238" t="s">
        <v>301</v>
      </c>
      <c r="C2705" s="238"/>
      <c r="D2705" s="238"/>
      <c r="E2705" s="238"/>
      <c r="F2705" s="238"/>
      <c r="G2705" s="238"/>
      <c r="H2705" s="238"/>
      <c r="I2705" s="238"/>
    </row>
    <row r="2706" spans="1:9" hidden="1" x14ac:dyDescent="0.25">
      <c r="A2706" s="233" t="s">
        <v>12</v>
      </c>
      <c r="B2706" s="233"/>
      <c r="C2706" s="233"/>
      <c r="D2706" s="233"/>
      <c r="E2706" s="233"/>
      <c r="F2706" s="233"/>
      <c r="G2706" s="141">
        <v>0</v>
      </c>
      <c r="H2706" s="236"/>
      <c r="I2706" s="236"/>
    </row>
    <row r="2707" spans="1:9" hidden="1" x14ac:dyDescent="0.25">
      <c r="A2707" s="233" t="s">
        <v>302</v>
      </c>
      <c r="B2707" s="233"/>
      <c r="C2707" s="233"/>
      <c r="D2707" s="132">
        <v>0</v>
      </c>
      <c r="E2707" s="132">
        <v>0</v>
      </c>
      <c r="F2707" s="132">
        <v>0</v>
      </c>
      <c r="G2707" s="132">
        <v>0</v>
      </c>
      <c r="H2707" s="236"/>
      <c r="I2707" s="236"/>
    </row>
    <row r="2708" spans="1:9" x14ac:dyDescent="0.25">
      <c r="A2708" s="127">
        <v>112</v>
      </c>
      <c r="B2708" s="237" t="s">
        <v>2236</v>
      </c>
      <c r="C2708" s="237"/>
      <c r="D2708" s="237"/>
      <c r="E2708" s="237"/>
      <c r="F2708" s="237"/>
      <c r="G2708" s="237"/>
      <c r="H2708" s="237"/>
      <c r="I2708" s="237"/>
    </row>
    <row r="2709" spans="1:9" x14ac:dyDescent="0.25">
      <c r="A2709" s="128"/>
      <c r="B2709" s="238" t="s">
        <v>261</v>
      </c>
      <c r="C2709" s="238"/>
      <c r="D2709" s="238"/>
      <c r="E2709" s="238"/>
      <c r="F2709" s="238"/>
      <c r="G2709" s="238"/>
      <c r="H2709" s="238"/>
      <c r="I2709" s="238"/>
    </row>
    <row r="2710" spans="1:9" x14ac:dyDescent="0.25">
      <c r="A2710" s="129"/>
      <c r="B2710" s="130">
        <v>50</v>
      </c>
      <c r="C2710" s="131" t="s">
        <v>304</v>
      </c>
      <c r="D2710" s="132">
        <v>0</v>
      </c>
      <c r="E2710" s="132">
        <v>0</v>
      </c>
      <c r="F2710" s="133">
        <v>2000000</v>
      </c>
      <c r="G2710" s="133">
        <v>15000000</v>
      </c>
      <c r="H2710" s="237"/>
      <c r="I2710" s="237"/>
    </row>
    <row r="2711" spans="1:9" x14ac:dyDescent="0.25">
      <c r="A2711" s="134">
        <v>1</v>
      </c>
      <c r="B2711" s="135">
        <v>2130000500301</v>
      </c>
      <c r="C2711" s="136" t="s">
        <v>2237</v>
      </c>
      <c r="D2711" s="137">
        <v>0</v>
      </c>
      <c r="E2711" s="137">
        <v>0</v>
      </c>
      <c r="F2711" s="137">
        <v>0</v>
      </c>
      <c r="G2711" s="138">
        <v>5000000</v>
      </c>
      <c r="H2711" s="139" t="s">
        <v>583</v>
      </c>
      <c r="I2711" s="134" t="s">
        <v>265</v>
      </c>
    </row>
    <row r="2712" spans="1:9" x14ac:dyDescent="0.25">
      <c r="A2712" s="134">
        <v>2</v>
      </c>
      <c r="B2712" s="135">
        <v>2130000500302</v>
      </c>
      <c r="C2712" s="136" t="s">
        <v>2238</v>
      </c>
      <c r="D2712" s="137">
        <v>0</v>
      </c>
      <c r="E2712" s="137">
        <v>0</v>
      </c>
      <c r="F2712" s="137">
        <v>0</v>
      </c>
      <c r="G2712" s="137">
        <v>0</v>
      </c>
      <c r="H2712" s="139" t="s">
        <v>583</v>
      </c>
      <c r="I2712" s="134" t="s">
        <v>265</v>
      </c>
    </row>
    <row r="2713" spans="1:9" x14ac:dyDescent="0.25">
      <c r="A2713" s="134">
        <v>3</v>
      </c>
      <c r="B2713" s="135">
        <v>2130000500303</v>
      </c>
      <c r="C2713" s="136" t="s">
        <v>2239</v>
      </c>
      <c r="D2713" s="137">
        <v>0</v>
      </c>
      <c r="E2713" s="137">
        <v>0</v>
      </c>
      <c r="F2713" s="137">
        <v>0</v>
      </c>
      <c r="G2713" s="137">
        <v>0</v>
      </c>
      <c r="H2713" s="139" t="s">
        <v>583</v>
      </c>
      <c r="I2713" s="134" t="s">
        <v>265</v>
      </c>
    </row>
    <row r="2714" spans="1:9" x14ac:dyDescent="0.25">
      <c r="A2714" s="134">
        <v>4</v>
      </c>
      <c r="B2714" s="135">
        <v>2130000500304</v>
      </c>
      <c r="C2714" s="136" t="s">
        <v>648</v>
      </c>
      <c r="D2714" s="137">
        <v>0</v>
      </c>
      <c r="E2714" s="137">
        <v>0</v>
      </c>
      <c r="F2714" s="138">
        <v>2000000</v>
      </c>
      <c r="G2714" s="138">
        <v>10000000</v>
      </c>
      <c r="H2714" s="139" t="s">
        <v>583</v>
      </c>
      <c r="I2714" s="134" t="s">
        <v>265</v>
      </c>
    </row>
    <row r="2715" spans="1:9" x14ac:dyDescent="0.25">
      <c r="A2715" s="134">
        <v>5</v>
      </c>
      <c r="B2715" s="135">
        <v>2130000500305</v>
      </c>
      <c r="C2715" s="136" t="s">
        <v>2240</v>
      </c>
      <c r="D2715" s="137">
        <v>0</v>
      </c>
      <c r="E2715" s="137">
        <v>0</v>
      </c>
      <c r="F2715" s="137">
        <v>0</v>
      </c>
      <c r="G2715" s="137">
        <v>0</v>
      </c>
      <c r="H2715" s="139" t="s">
        <v>583</v>
      </c>
      <c r="I2715" s="134" t="s">
        <v>265</v>
      </c>
    </row>
    <row r="2716" spans="1:9" x14ac:dyDescent="0.25">
      <c r="A2716" s="134">
        <v>6</v>
      </c>
      <c r="B2716" s="135">
        <v>2130000500306</v>
      </c>
      <c r="C2716" s="136" t="s">
        <v>2241</v>
      </c>
      <c r="D2716" s="137">
        <v>0</v>
      </c>
      <c r="E2716" s="137">
        <v>0</v>
      </c>
      <c r="F2716" s="137">
        <v>0</v>
      </c>
      <c r="G2716" s="137">
        <v>0</v>
      </c>
      <c r="H2716" s="139" t="s">
        <v>583</v>
      </c>
      <c r="I2716" s="134" t="s">
        <v>265</v>
      </c>
    </row>
    <row r="2717" spans="1:9" x14ac:dyDescent="0.25">
      <c r="A2717" s="129"/>
      <c r="B2717" s="130">
        <v>51</v>
      </c>
      <c r="C2717" s="131" t="s">
        <v>2242</v>
      </c>
      <c r="D2717" s="133">
        <v>1758333.33</v>
      </c>
      <c r="E2717" s="132">
        <v>0</v>
      </c>
      <c r="F2717" s="133">
        <v>2000000</v>
      </c>
      <c r="G2717" s="132">
        <v>0</v>
      </c>
      <c r="H2717" s="237"/>
      <c r="I2717" s="237"/>
    </row>
    <row r="2718" spans="1:9" ht="37.799999999999997" x14ac:dyDescent="0.25">
      <c r="A2718" s="134">
        <v>7</v>
      </c>
      <c r="B2718" s="135">
        <v>3130000510301</v>
      </c>
      <c r="C2718" s="136" t="s">
        <v>2243</v>
      </c>
      <c r="D2718" s="138">
        <v>1758333.33</v>
      </c>
      <c r="E2718" s="137">
        <v>0</v>
      </c>
      <c r="F2718" s="137">
        <v>0</v>
      </c>
      <c r="G2718" s="137">
        <v>0</v>
      </c>
      <c r="H2718" s="139" t="s">
        <v>583</v>
      </c>
      <c r="I2718" s="134" t="s">
        <v>265</v>
      </c>
    </row>
    <row r="2719" spans="1:9" x14ac:dyDescent="0.25">
      <c r="A2719" s="134">
        <v>8</v>
      </c>
      <c r="B2719" s="135">
        <v>3130000510303</v>
      </c>
      <c r="C2719" s="136" t="s">
        <v>2244</v>
      </c>
      <c r="D2719" s="137">
        <v>0</v>
      </c>
      <c r="E2719" s="137">
        <v>0</v>
      </c>
      <c r="F2719" s="138">
        <v>2000000</v>
      </c>
      <c r="G2719" s="137">
        <v>0</v>
      </c>
      <c r="H2719" s="139" t="s">
        <v>583</v>
      </c>
      <c r="I2719" s="134" t="s">
        <v>265</v>
      </c>
    </row>
    <row r="2720" spans="1:9" x14ac:dyDescent="0.25">
      <c r="A2720" s="129"/>
      <c r="B2720" s="130">
        <v>419</v>
      </c>
      <c r="C2720" s="131" t="s">
        <v>659</v>
      </c>
      <c r="D2720" s="132">
        <v>0</v>
      </c>
      <c r="E2720" s="132">
        <v>0</v>
      </c>
      <c r="F2720" s="132">
        <v>0</v>
      </c>
      <c r="G2720" s="133">
        <v>2000000</v>
      </c>
      <c r="H2720" s="237"/>
      <c r="I2720" s="237"/>
    </row>
    <row r="2721" spans="1:9" x14ac:dyDescent="0.25">
      <c r="A2721" s="134">
        <v>9</v>
      </c>
      <c r="B2721" s="135">
        <v>5130004190401</v>
      </c>
      <c r="C2721" s="136" t="s">
        <v>2245</v>
      </c>
      <c r="D2721" s="137">
        <v>0</v>
      </c>
      <c r="E2721" s="137">
        <v>0</v>
      </c>
      <c r="F2721" s="137">
        <v>0</v>
      </c>
      <c r="G2721" s="138">
        <v>2000000</v>
      </c>
      <c r="H2721" s="139" t="s">
        <v>583</v>
      </c>
      <c r="I2721" s="134" t="s">
        <v>265</v>
      </c>
    </row>
    <row r="2722" spans="1:9" x14ac:dyDescent="0.25">
      <c r="A2722" s="129"/>
      <c r="B2722" s="130">
        <v>420</v>
      </c>
      <c r="C2722" s="131" t="s">
        <v>2246</v>
      </c>
      <c r="D2722" s="132">
        <v>0</v>
      </c>
      <c r="E2722" s="132">
        <v>0</v>
      </c>
      <c r="F2722" s="132">
        <v>0</v>
      </c>
      <c r="G2722" s="132">
        <v>0</v>
      </c>
      <c r="H2722" s="237"/>
      <c r="I2722" s="237"/>
    </row>
    <row r="2723" spans="1:9" x14ac:dyDescent="0.25">
      <c r="A2723" s="134">
        <v>10</v>
      </c>
      <c r="B2723" s="135">
        <v>2130004200401</v>
      </c>
      <c r="C2723" s="136" t="s">
        <v>2247</v>
      </c>
      <c r="D2723" s="137">
        <v>0</v>
      </c>
      <c r="E2723" s="137">
        <v>0</v>
      </c>
      <c r="F2723" s="137">
        <v>0</v>
      </c>
      <c r="G2723" s="137">
        <v>0</v>
      </c>
      <c r="H2723" s="139" t="s">
        <v>583</v>
      </c>
      <c r="I2723" s="134" t="s">
        <v>265</v>
      </c>
    </row>
    <row r="2724" spans="1:9" x14ac:dyDescent="0.25">
      <c r="A2724" s="233" t="s">
        <v>12</v>
      </c>
      <c r="B2724" s="233"/>
      <c r="C2724" s="233"/>
      <c r="D2724" s="140">
        <v>1758333.33</v>
      </c>
      <c r="E2724" s="141">
        <v>0</v>
      </c>
      <c r="F2724" s="140">
        <v>4000000</v>
      </c>
      <c r="G2724" s="140">
        <v>17000000</v>
      </c>
      <c r="H2724" s="240"/>
      <c r="I2724" s="240"/>
    </row>
    <row r="2725" spans="1:9" x14ac:dyDescent="0.25">
      <c r="A2725" s="128"/>
      <c r="B2725" s="238" t="s">
        <v>301</v>
      </c>
      <c r="C2725" s="238"/>
      <c r="D2725" s="238"/>
      <c r="E2725" s="238"/>
      <c r="F2725" s="238"/>
      <c r="G2725" s="238"/>
      <c r="H2725" s="238"/>
      <c r="I2725" s="238"/>
    </row>
    <row r="2726" spans="1:9" x14ac:dyDescent="0.25">
      <c r="A2726" s="233" t="s">
        <v>12</v>
      </c>
      <c r="B2726" s="233"/>
      <c r="C2726" s="233"/>
      <c r="D2726" s="233"/>
      <c r="E2726" s="233"/>
      <c r="F2726" s="233"/>
      <c r="G2726" s="141">
        <v>0</v>
      </c>
      <c r="H2726" s="236"/>
      <c r="I2726" s="236"/>
    </row>
    <row r="2727" spans="1:9" x14ac:dyDescent="0.25">
      <c r="A2727" s="233" t="s">
        <v>302</v>
      </c>
      <c r="B2727" s="233"/>
      <c r="C2727" s="233"/>
      <c r="D2727" s="133">
        <v>1758333.33</v>
      </c>
      <c r="E2727" s="132">
        <v>0</v>
      </c>
      <c r="F2727" s="133">
        <v>4000000</v>
      </c>
      <c r="G2727" s="133">
        <v>17000000</v>
      </c>
      <c r="H2727" s="236"/>
      <c r="I2727" s="236"/>
    </row>
    <row r="2728" spans="1:9" x14ac:dyDescent="0.25">
      <c r="A2728" s="127">
        <v>113</v>
      </c>
      <c r="B2728" s="237" t="s">
        <v>2248</v>
      </c>
      <c r="C2728" s="237"/>
      <c r="D2728" s="237"/>
      <c r="E2728" s="237"/>
      <c r="F2728" s="237"/>
      <c r="G2728" s="237"/>
      <c r="H2728" s="237"/>
      <c r="I2728" s="237"/>
    </row>
    <row r="2729" spans="1:9" x14ac:dyDescent="0.25">
      <c r="A2729" s="128"/>
      <c r="B2729" s="238" t="s">
        <v>261</v>
      </c>
      <c r="C2729" s="238"/>
      <c r="D2729" s="238"/>
      <c r="E2729" s="238"/>
      <c r="F2729" s="238"/>
      <c r="G2729" s="238"/>
      <c r="H2729" s="238"/>
      <c r="I2729" s="238"/>
    </row>
    <row r="2730" spans="1:9" x14ac:dyDescent="0.25">
      <c r="A2730" s="129"/>
      <c r="B2730" s="130">
        <v>57</v>
      </c>
      <c r="C2730" s="131" t="s">
        <v>327</v>
      </c>
      <c r="D2730" s="132">
        <v>0</v>
      </c>
      <c r="E2730" s="132">
        <v>0</v>
      </c>
      <c r="F2730" s="133">
        <v>1000000</v>
      </c>
      <c r="G2730" s="133">
        <v>2000000</v>
      </c>
      <c r="H2730" s="237"/>
      <c r="I2730" s="237"/>
    </row>
    <row r="2731" spans="1:9" ht="63" x14ac:dyDescent="0.25">
      <c r="A2731" s="134">
        <v>1</v>
      </c>
      <c r="B2731" s="135">
        <v>3110000570101</v>
      </c>
      <c r="C2731" s="136" t="s">
        <v>2249</v>
      </c>
      <c r="D2731" s="137">
        <v>0</v>
      </c>
      <c r="E2731" s="137">
        <v>0</v>
      </c>
      <c r="F2731" s="138">
        <v>1000000</v>
      </c>
      <c r="G2731" s="137">
        <v>0</v>
      </c>
      <c r="H2731" s="139" t="s">
        <v>583</v>
      </c>
      <c r="I2731" s="134" t="s">
        <v>355</v>
      </c>
    </row>
    <row r="2732" spans="1:9" x14ac:dyDescent="0.25">
      <c r="A2732" s="134">
        <v>2</v>
      </c>
      <c r="B2732" s="135">
        <v>3110000570105</v>
      </c>
      <c r="C2732" s="136" t="s">
        <v>2250</v>
      </c>
      <c r="D2732" s="137">
        <v>0</v>
      </c>
      <c r="E2732" s="137">
        <v>0</v>
      </c>
      <c r="F2732" s="137">
        <v>0</v>
      </c>
      <c r="G2732" s="137">
        <v>0</v>
      </c>
      <c r="H2732" s="139" t="s">
        <v>583</v>
      </c>
      <c r="I2732" s="134" t="s">
        <v>265</v>
      </c>
    </row>
    <row r="2733" spans="1:9" x14ac:dyDescent="0.25">
      <c r="A2733" s="134">
        <v>3</v>
      </c>
      <c r="B2733" s="135">
        <v>3110000570106</v>
      </c>
      <c r="C2733" s="136" t="s">
        <v>2251</v>
      </c>
      <c r="D2733" s="137">
        <v>0</v>
      </c>
      <c r="E2733" s="137">
        <v>0</v>
      </c>
      <c r="F2733" s="137">
        <v>0</v>
      </c>
      <c r="G2733" s="138">
        <v>900000</v>
      </c>
      <c r="H2733" s="139" t="s">
        <v>583</v>
      </c>
      <c r="I2733" s="134" t="s">
        <v>265</v>
      </c>
    </row>
    <row r="2734" spans="1:9" x14ac:dyDescent="0.25">
      <c r="A2734" s="134">
        <v>4</v>
      </c>
      <c r="B2734" s="135">
        <v>3110000570107</v>
      </c>
      <c r="C2734" s="136" t="s">
        <v>2252</v>
      </c>
      <c r="D2734" s="137">
        <v>0</v>
      </c>
      <c r="E2734" s="137">
        <v>0</v>
      </c>
      <c r="F2734" s="137">
        <v>0</v>
      </c>
      <c r="G2734" s="137">
        <v>0</v>
      </c>
      <c r="H2734" s="139" t="s">
        <v>583</v>
      </c>
      <c r="I2734" s="134" t="s">
        <v>265</v>
      </c>
    </row>
    <row r="2735" spans="1:9" x14ac:dyDescent="0.25">
      <c r="A2735" s="134">
        <v>5</v>
      </c>
      <c r="B2735" s="135">
        <v>3110000570108</v>
      </c>
      <c r="C2735" s="136" t="s">
        <v>2253</v>
      </c>
      <c r="D2735" s="137">
        <v>0</v>
      </c>
      <c r="E2735" s="137">
        <v>0</v>
      </c>
      <c r="F2735" s="137">
        <v>0</v>
      </c>
      <c r="G2735" s="137">
        <v>0</v>
      </c>
      <c r="H2735" s="139" t="s">
        <v>583</v>
      </c>
      <c r="I2735" s="134" t="s">
        <v>265</v>
      </c>
    </row>
    <row r="2736" spans="1:9" x14ac:dyDescent="0.25">
      <c r="A2736" s="134">
        <v>6</v>
      </c>
      <c r="B2736" s="135">
        <v>3110000570109</v>
      </c>
      <c r="C2736" s="136" t="s">
        <v>2254</v>
      </c>
      <c r="D2736" s="137">
        <v>0</v>
      </c>
      <c r="E2736" s="137">
        <v>0</v>
      </c>
      <c r="F2736" s="137">
        <v>0</v>
      </c>
      <c r="G2736" s="138">
        <v>600000</v>
      </c>
      <c r="H2736" s="139" t="s">
        <v>583</v>
      </c>
      <c r="I2736" s="134" t="s">
        <v>265</v>
      </c>
    </row>
    <row r="2737" spans="1:9" x14ac:dyDescent="0.25">
      <c r="A2737" s="134">
        <v>7</v>
      </c>
      <c r="B2737" s="135">
        <v>3110000570110</v>
      </c>
      <c r="C2737" s="136" t="s">
        <v>2255</v>
      </c>
      <c r="D2737" s="137">
        <v>0</v>
      </c>
      <c r="E2737" s="137">
        <v>0</v>
      </c>
      <c r="F2737" s="137">
        <v>0</v>
      </c>
      <c r="G2737" s="138">
        <v>500000</v>
      </c>
      <c r="H2737" s="139" t="s">
        <v>583</v>
      </c>
      <c r="I2737" s="134" t="s">
        <v>265</v>
      </c>
    </row>
    <row r="2738" spans="1:9" x14ac:dyDescent="0.25">
      <c r="A2738" s="129"/>
      <c r="B2738" s="130">
        <v>58</v>
      </c>
      <c r="C2738" s="131" t="s">
        <v>2256</v>
      </c>
      <c r="D2738" s="132">
        <v>0</v>
      </c>
      <c r="E2738" s="133">
        <v>700000</v>
      </c>
      <c r="F2738" s="133">
        <v>276000000</v>
      </c>
      <c r="G2738" s="133">
        <v>520000000</v>
      </c>
      <c r="H2738" s="237"/>
      <c r="I2738" s="237"/>
    </row>
    <row r="2739" spans="1:9" ht="25.2" x14ac:dyDescent="0.25">
      <c r="A2739" s="134">
        <v>8</v>
      </c>
      <c r="B2739" s="135">
        <v>2100000580101</v>
      </c>
      <c r="C2739" s="136" t="s">
        <v>2257</v>
      </c>
      <c r="D2739" s="137">
        <v>0</v>
      </c>
      <c r="E2739" s="138">
        <v>700000</v>
      </c>
      <c r="F2739" s="138">
        <v>276000000</v>
      </c>
      <c r="G2739" s="138">
        <v>520000000</v>
      </c>
      <c r="H2739" s="139" t="s">
        <v>583</v>
      </c>
      <c r="I2739" s="134" t="s">
        <v>265</v>
      </c>
    </row>
    <row r="2740" spans="1:9" x14ac:dyDescent="0.25">
      <c r="A2740" s="129"/>
      <c r="B2740" s="130">
        <v>59</v>
      </c>
      <c r="C2740" s="131" t="s">
        <v>2258</v>
      </c>
      <c r="D2740" s="133">
        <v>78327940</v>
      </c>
      <c r="E2740" s="133">
        <v>26637400</v>
      </c>
      <c r="F2740" s="133">
        <v>129000000</v>
      </c>
      <c r="G2740" s="133">
        <v>57500000</v>
      </c>
      <c r="H2740" s="237"/>
      <c r="I2740" s="237"/>
    </row>
    <row r="2741" spans="1:9" x14ac:dyDescent="0.25">
      <c r="A2741" s="134">
        <v>9</v>
      </c>
      <c r="B2741" s="135">
        <v>5100000590101</v>
      </c>
      <c r="C2741" s="136" t="s">
        <v>2259</v>
      </c>
      <c r="D2741" s="138">
        <v>53300000</v>
      </c>
      <c r="E2741" s="138">
        <v>1854000</v>
      </c>
      <c r="F2741" s="138">
        <v>30000000</v>
      </c>
      <c r="G2741" s="137">
        <v>0</v>
      </c>
      <c r="H2741" s="139" t="s">
        <v>583</v>
      </c>
      <c r="I2741" s="134" t="s">
        <v>265</v>
      </c>
    </row>
    <row r="2742" spans="1:9" x14ac:dyDescent="0.25">
      <c r="A2742" s="134">
        <v>10</v>
      </c>
      <c r="B2742" s="135">
        <v>5100000590199</v>
      </c>
      <c r="C2742" s="136" t="s">
        <v>2260</v>
      </c>
      <c r="D2742" s="138">
        <v>1400000</v>
      </c>
      <c r="E2742" s="137">
        <v>0</v>
      </c>
      <c r="F2742" s="138">
        <v>5000000</v>
      </c>
      <c r="G2742" s="138">
        <v>2000000</v>
      </c>
      <c r="H2742" s="139" t="s">
        <v>583</v>
      </c>
      <c r="I2742" s="134" t="s">
        <v>265</v>
      </c>
    </row>
    <row r="2743" spans="1:9" x14ac:dyDescent="0.25">
      <c r="A2743" s="134">
        <v>11</v>
      </c>
      <c r="B2743" s="135">
        <v>5100000590103</v>
      </c>
      <c r="C2743" s="136" t="s">
        <v>2261</v>
      </c>
      <c r="D2743" s="137">
        <v>0</v>
      </c>
      <c r="E2743" s="137">
        <v>0</v>
      </c>
      <c r="F2743" s="138">
        <v>10000000</v>
      </c>
      <c r="G2743" s="137">
        <v>0</v>
      </c>
      <c r="H2743" s="139" t="s">
        <v>583</v>
      </c>
      <c r="I2743" s="134" t="s">
        <v>265</v>
      </c>
    </row>
    <row r="2744" spans="1:9" x14ac:dyDescent="0.25">
      <c r="A2744" s="134">
        <v>12</v>
      </c>
      <c r="B2744" s="135">
        <v>5100000590104</v>
      </c>
      <c r="C2744" s="136" t="s">
        <v>2262</v>
      </c>
      <c r="D2744" s="137">
        <v>0</v>
      </c>
      <c r="E2744" s="138">
        <v>996000</v>
      </c>
      <c r="F2744" s="138">
        <v>10000000</v>
      </c>
      <c r="G2744" s="138">
        <v>10000000</v>
      </c>
      <c r="H2744" s="139" t="s">
        <v>583</v>
      </c>
      <c r="I2744" s="134" t="s">
        <v>265</v>
      </c>
    </row>
    <row r="2745" spans="1:9" ht="25.2" x14ac:dyDescent="0.25">
      <c r="A2745" s="134">
        <v>13</v>
      </c>
      <c r="B2745" s="135">
        <v>5100000590105</v>
      </c>
      <c r="C2745" s="136" t="s">
        <v>2263</v>
      </c>
      <c r="D2745" s="138">
        <v>750000</v>
      </c>
      <c r="E2745" s="137">
        <v>0</v>
      </c>
      <c r="F2745" s="138">
        <v>3000000</v>
      </c>
      <c r="G2745" s="138">
        <v>4000000</v>
      </c>
      <c r="H2745" s="139" t="s">
        <v>583</v>
      </c>
      <c r="I2745" s="134" t="s">
        <v>265</v>
      </c>
    </row>
    <row r="2746" spans="1:9" x14ac:dyDescent="0.25">
      <c r="A2746" s="134">
        <v>14</v>
      </c>
      <c r="B2746" s="135">
        <v>5100000590106</v>
      </c>
      <c r="C2746" s="136" t="s">
        <v>2264</v>
      </c>
      <c r="D2746" s="138">
        <v>5350000</v>
      </c>
      <c r="E2746" s="137">
        <v>0</v>
      </c>
      <c r="F2746" s="137">
        <v>0</v>
      </c>
      <c r="G2746" s="138">
        <v>2500000</v>
      </c>
      <c r="H2746" s="139" t="s">
        <v>583</v>
      </c>
      <c r="I2746" s="134" t="s">
        <v>265</v>
      </c>
    </row>
    <row r="2747" spans="1:9" x14ac:dyDescent="0.25">
      <c r="A2747" s="134">
        <v>15</v>
      </c>
      <c r="B2747" s="135">
        <v>5100000590107</v>
      </c>
      <c r="C2747" s="136" t="s">
        <v>2265</v>
      </c>
      <c r="D2747" s="138">
        <v>9901440</v>
      </c>
      <c r="E2747" s="138">
        <v>18700000</v>
      </c>
      <c r="F2747" s="138">
        <v>60000000</v>
      </c>
      <c r="G2747" s="138">
        <v>10000000</v>
      </c>
      <c r="H2747" s="139" t="s">
        <v>583</v>
      </c>
      <c r="I2747" s="134" t="s">
        <v>265</v>
      </c>
    </row>
    <row r="2748" spans="1:9" x14ac:dyDescent="0.25">
      <c r="A2748" s="134">
        <v>16</v>
      </c>
      <c r="B2748" s="135">
        <v>5100000590108</v>
      </c>
      <c r="C2748" s="136" t="s">
        <v>667</v>
      </c>
      <c r="D2748" s="138">
        <v>5176500</v>
      </c>
      <c r="E2748" s="138">
        <v>3387400</v>
      </c>
      <c r="F2748" s="138">
        <v>5000000</v>
      </c>
      <c r="G2748" s="137">
        <v>0</v>
      </c>
      <c r="H2748" s="139" t="s">
        <v>583</v>
      </c>
      <c r="I2748" s="134" t="s">
        <v>265</v>
      </c>
    </row>
    <row r="2749" spans="1:9" x14ac:dyDescent="0.25">
      <c r="A2749" s="134">
        <v>17</v>
      </c>
      <c r="B2749" s="135">
        <v>5100000590109</v>
      </c>
      <c r="C2749" s="136" t="s">
        <v>2266</v>
      </c>
      <c r="D2749" s="138">
        <v>1550000</v>
      </c>
      <c r="E2749" s="138">
        <v>1700000</v>
      </c>
      <c r="F2749" s="138">
        <v>6000000</v>
      </c>
      <c r="G2749" s="138">
        <v>2000000</v>
      </c>
      <c r="H2749" s="139" t="s">
        <v>583</v>
      </c>
      <c r="I2749" s="134" t="s">
        <v>265</v>
      </c>
    </row>
    <row r="2750" spans="1:9" x14ac:dyDescent="0.25">
      <c r="A2750" s="134">
        <v>18</v>
      </c>
      <c r="B2750" s="135">
        <v>5100000590116</v>
      </c>
      <c r="C2750" s="136" t="s">
        <v>2267</v>
      </c>
      <c r="D2750" s="138">
        <v>900000</v>
      </c>
      <c r="E2750" s="137">
        <v>0</v>
      </c>
      <c r="F2750" s="137">
        <v>0</v>
      </c>
      <c r="G2750" s="137">
        <v>0</v>
      </c>
      <c r="H2750" s="139" t="s">
        <v>583</v>
      </c>
      <c r="I2750" s="134" t="s">
        <v>265</v>
      </c>
    </row>
    <row r="2751" spans="1:9" x14ac:dyDescent="0.25">
      <c r="A2751" s="134">
        <v>19</v>
      </c>
      <c r="B2751" s="135">
        <v>5100000590130</v>
      </c>
      <c r="C2751" s="136" t="s">
        <v>2268</v>
      </c>
      <c r="D2751" s="137">
        <v>0</v>
      </c>
      <c r="E2751" s="137">
        <v>0</v>
      </c>
      <c r="F2751" s="137">
        <v>0</v>
      </c>
      <c r="G2751" s="137">
        <v>0</v>
      </c>
      <c r="H2751" s="139" t="s">
        <v>583</v>
      </c>
      <c r="I2751" s="134" t="s">
        <v>265</v>
      </c>
    </row>
    <row r="2752" spans="1:9" x14ac:dyDescent="0.25">
      <c r="A2752" s="134">
        <v>20</v>
      </c>
      <c r="B2752" s="135">
        <v>5100000590136</v>
      </c>
      <c r="C2752" s="136" t="s">
        <v>2269</v>
      </c>
      <c r="D2752" s="137">
        <v>0</v>
      </c>
      <c r="E2752" s="137">
        <v>0</v>
      </c>
      <c r="F2752" s="137">
        <v>0</v>
      </c>
      <c r="G2752" s="138">
        <v>20000000</v>
      </c>
      <c r="H2752" s="139" t="s">
        <v>583</v>
      </c>
      <c r="I2752" s="134" t="s">
        <v>265</v>
      </c>
    </row>
    <row r="2753" spans="1:9" ht="25.2" x14ac:dyDescent="0.25">
      <c r="A2753" s="134">
        <v>21</v>
      </c>
      <c r="B2753" s="135">
        <v>5100000590138</v>
      </c>
      <c r="C2753" s="136" t="s">
        <v>2270</v>
      </c>
      <c r="D2753" s="137">
        <v>0</v>
      </c>
      <c r="E2753" s="137">
        <v>0</v>
      </c>
      <c r="F2753" s="137">
        <v>0</v>
      </c>
      <c r="G2753" s="138">
        <v>7000000</v>
      </c>
      <c r="H2753" s="139" t="s">
        <v>583</v>
      </c>
      <c r="I2753" s="134" t="s">
        <v>1901</v>
      </c>
    </row>
    <row r="2754" spans="1:9" x14ac:dyDescent="0.25">
      <c r="A2754" s="129"/>
      <c r="B2754" s="130">
        <v>60</v>
      </c>
      <c r="C2754" s="131" t="s">
        <v>388</v>
      </c>
      <c r="D2754" s="133">
        <v>6005000</v>
      </c>
      <c r="E2754" s="133">
        <v>1250000</v>
      </c>
      <c r="F2754" s="133">
        <v>5000000</v>
      </c>
      <c r="G2754" s="133">
        <v>2000000</v>
      </c>
      <c r="H2754" s="237"/>
      <c r="I2754" s="237"/>
    </row>
    <row r="2755" spans="1:9" ht="25.2" x14ac:dyDescent="0.25">
      <c r="A2755" s="134">
        <v>22</v>
      </c>
      <c r="B2755" s="135">
        <v>2100000600101</v>
      </c>
      <c r="C2755" s="136" t="s">
        <v>2271</v>
      </c>
      <c r="D2755" s="138">
        <v>6005000</v>
      </c>
      <c r="E2755" s="138">
        <v>1250000</v>
      </c>
      <c r="F2755" s="138">
        <v>5000000</v>
      </c>
      <c r="G2755" s="138">
        <v>2000000</v>
      </c>
      <c r="H2755" s="139" t="s">
        <v>583</v>
      </c>
      <c r="I2755" s="134" t="s">
        <v>265</v>
      </c>
    </row>
    <row r="2756" spans="1:9" x14ac:dyDescent="0.25">
      <c r="A2756" s="129"/>
      <c r="B2756" s="130">
        <v>62</v>
      </c>
      <c r="C2756" s="131" t="s">
        <v>304</v>
      </c>
      <c r="D2756" s="133">
        <v>2266888.98</v>
      </c>
      <c r="E2756" s="133">
        <v>4629856.1399999997</v>
      </c>
      <c r="F2756" s="133">
        <v>5000000</v>
      </c>
      <c r="G2756" s="132">
        <v>0</v>
      </c>
      <c r="H2756" s="237"/>
      <c r="I2756" s="237"/>
    </row>
    <row r="2757" spans="1:9" x14ac:dyDescent="0.25">
      <c r="A2757" s="134">
        <v>23</v>
      </c>
      <c r="B2757" s="135">
        <v>2130000620101</v>
      </c>
      <c r="C2757" s="136" t="s">
        <v>2272</v>
      </c>
      <c r="D2757" s="138">
        <v>2266888.98</v>
      </c>
      <c r="E2757" s="138">
        <v>4629856.1399999997</v>
      </c>
      <c r="F2757" s="138">
        <v>5000000</v>
      </c>
      <c r="G2757" s="137">
        <v>0</v>
      </c>
      <c r="H2757" s="139" t="s">
        <v>583</v>
      </c>
      <c r="I2757" s="134" t="s">
        <v>265</v>
      </c>
    </row>
    <row r="2758" spans="1:9" x14ac:dyDescent="0.25">
      <c r="A2758" s="129"/>
      <c r="B2758" s="130">
        <v>123</v>
      </c>
      <c r="C2758" s="131" t="s">
        <v>1374</v>
      </c>
      <c r="D2758" s="133">
        <v>7802222.2300000004</v>
      </c>
      <c r="E2758" s="133">
        <v>904500</v>
      </c>
      <c r="F2758" s="133">
        <v>2000000</v>
      </c>
      <c r="G2758" s="133">
        <v>2000000</v>
      </c>
      <c r="H2758" s="237"/>
      <c r="I2758" s="237"/>
    </row>
    <row r="2759" spans="1:9" x14ac:dyDescent="0.25">
      <c r="A2759" s="134">
        <v>24</v>
      </c>
      <c r="B2759" s="135">
        <v>5100001230101</v>
      </c>
      <c r="C2759" s="136" t="s">
        <v>2273</v>
      </c>
      <c r="D2759" s="138">
        <v>3802222.23</v>
      </c>
      <c r="E2759" s="138">
        <v>904500</v>
      </c>
      <c r="F2759" s="138">
        <v>2000000</v>
      </c>
      <c r="G2759" s="138">
        <v>2000000</v>
      </c>
      <c r="H2759" s="139" t="s">
        <v>583</v>
      </c>
      <c r="I2759" s="134" t="s">
        <v>265</v>
      </c>
    </row>
    <row r="2760" spans="1:9" ht="25.2" x14ac:dyDescent="0.25">
      <c r="A2760" s="134">
        <v>25</v>
      </c>
      <c r="B2760" s="135">
        <v>5100001230102</v>
      </c>
      <c r="C2760" s="136" t="s">
        <v>2274</v>
      </c>
      <c r="D2760" s="138">
        <v>4000000</v>
      </c>
      <c r="E2760" s="137">
        <v>0</v>
      </c>
      <c r="F2760" s="137">
        <v>0</v>
      </c>
      <c r="G2760" s="137">
        <v>0</v>
      </c>
      <c r="H2760" s="139" t="s">
        <v>583</v>
      </c>
      <c r="I2760" s="134" t="s">
        <v>265</v>
      </c>
    </row>
    <row r="2761" spans="1:9" x14ac:dyDescent="0.25">
      <c r="A2761" s="134">
        <v>26</v>
      </c>
      <c r="B2761" s="135">
        <v>5100001230103</v>
      </c>
      <c r="C2761" s="136" t="s">
        <v>2275</v>
      </c>
      <c r="D2761" s="137">
        <v>0</v>
      </c>
      <c r="E2761" s="137">
        <v>0</v>
      </c>
      <c r="F2761" s="137">
        <v>0</v>
      </c>
      <c r="G2761" s="137">
        <v>0</v>
      </c>
      <c r="H2761" s="139" t="s">
        <v>583</v>
      </c>
      <c r="I2761" s="134" t="s">
        <v>265</v>
      </c>
    </row>
    <row r="2762" spans="1:9" x14ac:dyDescent="0.25">
      <c r="A2762" s="233" t="s">
        <v>12</v>
      </c>
      <c r="B2762" s="233"/>
      <c r="C2762" s="233"/>
      <c r="D2762" s="140">
        <v>94402051.209999993</v>
      </c>
      <c r="E2762" s="140">
        <v>34121756.140000001</v>
      </c>
      <c r="F2762" s="140">
        <v>418000000</v>
      </c>
      <c r="G2762" s="140">
        <v>583500000</v>
      </c>
      <c r="H2762" s="240"/>
      <c r="I2762" s="240"/>
    </row>
    <row r="2763" spans="1:9" x14ac:dyDescent="0.25">
      <c r="A2763" s="128"/>
      <c r="B2763" s="238" t="s">
        <v>301</v>
      </c>
      <c r="C2763" s="238"/>
      <c r="D2763" s="238"/>
      <c r="E2763" s="238"/>
      <c r="F2763" s="238"/>
      <c r="G2763" s="238"/>
      <c r="H2763" s="238"/>
      <c r="I2763" s="238"/>
    </row>
    <row r="2764" spans="1:9" x14ac:dyDescent="0.25">
      <c r="A2764" s="142"/>
      <c r="B2764" s="143">
        <v>1</v>
      </c>
      <c r="C2764" s="239" t="s">
        <v>2276</v>
      </c>
      <c r="D2764" s="239"/>
      <c r="E2764" s="239"/>
      <c r="F2764" s="239"/>
      <c r="G2764" s="146">
        <v>0</v>
      </c>
      <c r="H2764" s="239"/>
      <c r="I2764" s="239"/>
    </row>
    <row r="2765" spans="1:9" x14ac:dyDescent="0.25">
      <c r="A2765" s="145"/>
      <c r="B2765" s="130">
        <v>495</v>
      </c>
      <c r="C2765" s="237" t="s">
        <v>2277</v>
      </c>
      <c r="D2765" s="237"/>
      <c r="E2765" s="237"/>
      <c r="F2765" s="237"/>
      <c r="G2765" s="133">
        <v>144000000</v>
      </c>
      <c r="H2765" s="237"/>
      <c r="I2765" s="237"/>
    </row>
    <row r="2766" spans="1:9" x14ac:dyDescent="0.25">
      <c r="A2766" s="134">
        <v>1</v>
      </c>
      <c r="B2766" s="135">
        <v>2060004950201</v>
      </c>
      <c r="C2766" s="236" t="s">
        <v>2278</v>
      </c>
      <c r="D2766" s="236"/>
      <c r="E2766" s="236"/>
      <c r="F2766" s="236"/>
      <c r="G2766" s="138">
        <v>18000000</v>
      </c>
      <c r="H2766" s="139" t="s">
        <v>583</v>
      </c>
      <c r="I2766" s="134" t="s">
        <v>265</v>
      </c>
    </row>
    <row r="2767" spans="1:9" x14ac:dyDescent="0.25">
      <c r="A2767" s="134">
        <v>2</v>
      </c>
      <c r="B2767" s="135">
        <v>2060004950202</v>
      </c>
      <c r="C2767" s="236" t="s">
        <v>2279</v>
      </c>
      <c r="D2767" s="236"/>
      <c r="E2767" s="236"/>
      <c r="F2767" s="236"/>
      <c r="G2767" s="138">
        <v>72000000</v>
      </c>
      <c r="H2767" s="139" t="s">
        <v>583</v>
      </c>
      <c r="I2767" s="134" t="s">
        <v>265</v>
      </c>
    </row>
    <row r="2768" spans="1:9" x14ac:dyDescent="0.25">
      <c r="A2768" s="134">
        <v>3</v>
      </c>
      <c r="B2768" s="135">
        <v>2060004950203</v>
      </c>
      <c r="C2768" s="236" t="s">
        <v>2280</v>
      </c>
      <c r="D2768" s="236"/>
      <c r="E2768" s="236"/>
      <c r="F2768" s="236"/>
      <c r="G2768" s="138">
        <v>54000000</v>
      </c>
      <c r="H2768" s="139" t="s">
        <v>583</v>
      </c>
      <c r="I2768" s="134" t="s">
        <v>265</v>
      </c>
    </row>
    <row r="2769" spans="1:9" x14ac:dyDescent="0.25">
      <c r="A2769" s="233" t="s">
        <v>12</v>
      </c>
      <c r="B2769" s="233"/>
      <c r="C2769" s="233"/>
      <c r="D2769" s="233"/>
      <c r="E2769" s="233"/>
      <c r="F2769" s="233"/>
      <c r="G2769" s="140">
        <v>144000000</v>
      </c>
      <c r="H2769" s="236"/>
      <c r="I2769" s="236"/>
    </row>
    <row r="2770" spans="1:9" x14ac:dyDescent="0.25">
      <c r="A2770" s="233" t="s">
        <v>302</v>
      </c>
      <c r="B2770" s="233"/>
      <c r="C2770" s="233"/>
      <c r="D2770" s="133">
        <v>94402051.209999993</v>
      </c>
      <c r="E2770" s="133">
        <v>34121756.140000001</v>
      </c>
      <c r="F2770" s="133">
        <v>418000000</v>
      </c>
      <c r="G2770" s="133">
        <v>727500000</v>
      </c>
      <c r="H2770" s="236"/>
      <c r="I2770" s="236"/>
    </row>
    <row r="2771" spans="1:9" x14ac:dyDescent="0.25">
      <c r="A2771" s="127">
        <v>114</v>
      </c>
      <c r="B2771" s="237" t="s">
        <v>2281</v>
      </c>
      <c r="C2771" s="237"/>
      <c r="D2771" s="237"/>
      <c r="E2771" s="237"/>
      <c r="F2771" s="237"/>
      <c r="G2771" s="237"/>
      <c r="H2771" s="237"/>
      <c r="I2771" s="237"/>
    </row>
    <row r="2772" spans="1:9" x14ac:dyDescent="0.25">
      <c r="A2772" s="128"/>
      <c r="B2772" s="238" t="s">
        <v>261</v>
      </c>
      <c r="C2772" s="238"/>
      <c r="D2772" s="238"/>
      <c r="E2772" s="238"/>
      <c r="F2772" s="238"/>
      <c r="G2772" s="238"/>
      <c r="H2772" s="238"/>
      <c r="I2772" s="238"/>
    </row>
    <row r="2773" spans="1:9" x14ac:dyDescent="0.25">
      <c r="A2773" s="129"/>
      <c r="B2773" s="130">
        <v>71</v>
      </c>
      <c r="C2773" s="131" t="s">
        <v>2282</v>
      </c>
      <c r="D2773" s="133">
        <v>2657288.89</v>
      </c>
      <c r="E2773" s="133">
        <v>1190000</v>
      </c>
      <c r="F2773" s="133">
        <v>2000000</v>
      </c>
      <c r="G2773" s="133">
        <v>5000000</v>
      </c>
      <c r="H2773" s="237"/>
      <c r="I2773" s="237"/>
    </row>
    <row r="2774" spans="1:9" x14ac:dyDescent="0.25">
      <c r="A2774" s="134">
        <v>1</v>
      </c>
      <c r="B2774" s="135">
        <v>2090000710201</v>
      </c>
      <c r="C2774" s="136" t="s">
        <v>2283</v>
      </c>
      <c r="D2774" s="137">
        <v>0</v>
      </c>
      <c r="E2774" s="138">
        <v>1190000</v>
      </c>
      <c r="F2774" s="137">
        <v>0</v>
      </c>
      <c r="G2774" s="138">
        <v>4000000</v>
      </c>
      <c r="H2774" s="139" t="s">
        <v>583</v>
      </c>
      <c r="I2774" s="134" t="s">
        <v>265</v>
      </c>
    </row>
    <row r="2775" spans="1:9" ht="25.2" x14ac:dyDescent="0.25">
      <c r="A2775" s="134">
        <v>2</v>
      </c>
      <c r="B2775" s="135">
        <v>2090000710202</v>
      </c>
      <c r="C2775" s="136" t="s">
        <v>2284</v>
      </c>
      <c r="D2775" s="138">
        <v>1068400</v>
      </c>
      <c r="E2775" s="137">
        <v>0</v>
      </c>
      <c r="F2775" s="137">
        <v>0</v>
      </c>
      <c r="G2775" s="137">
        <v>0</v>
      </c>
      <c r="H2775" s="139" t="s">
        <v>583</v>
      </c>
      <c r="I2775" s="134" t="s">
        <v>265</v>
      </c>
    </row>
    <row r="2776" spans="1:9" x14ac:dyDescent="0.25">
      <c r="A2776" s="134">
        <v>3</v>
      </c>
      <c r="B2776" s="135">
        <v>2090000710203</v>
      </c>
      <c r="C2776" s="136" t="s">
        <v>2285</v>
      </c>
      <c r="D2776" s="137">
        <v>0</v>
      </c>
      <c r="E2776" s="137">
        <v>0</v>
      </c>
      <c r="F2776" s="138">
        <v>1500000</v>
      </c>
      <c r="G2776" s="138">
        <v>1000000</v>
      </c>
      <c r="H2776" s="139" t="s">
        <v>583</v>
      </c>
      <c r="I2776" s="134" t="s">
        <v>265</v>
      </c>
    </row>
    <row r="2777" spans="1:9" x14ac:dyDescent="0.25">
      <c r="A2777" s="134">
        <v>4</v>
      </c>
      <c r="B2777" s="135">
        <v>2090000710204</v>
      </c>
      <c r="C2777" s="136" t="s">
        <v>2286</v>
      </c>
      <c r="D2777" s="137">
        <v>0</v>
      </c>
      <c r="E2777" s="137">
        <v>0</v>
      </c>
      <c r="F2777" s="137">
        <v>0</v>
      </c>
      <c r="G2777" s="137">
        <v>0</v>
      </c>
      <c r="H2777" s="139" t="s">
        <v>583</v>
      </c>
      <c r="I2777" s="134" t="s">
        <v>265</v>
      </c>
    </row>
    <row r="2778" spans="1:9" x14ac:dyDescent="0.25">
      <c r="A2778" s="134">
        <v>5</v>
      </c>
      <c r="B2778" s="135">
        <v>2090000710209</v>
      </c>
      <c r="C2778" s="136" t="s">
        <v>2287</v>
      </c>
      <c r="D2778" s="138">
        <v>1022222.22</v>
      </c>
      <c r="E2778" s="137">
        <v>0</v>
      </c>
      <c r="F2778" s="137">
        <v>0</v>
      </c>
      <c r="G2778" s="137">
        <v>0</v>
      </c>
      <c r="H2778" s="139" t="s">
        <v>583</v>
      </c>
      <c r="I2778" s="134" t="s">
        <v>2288</v>
      </c>
    </row>
    <row r="2779" spans="1:9" x14ac:dyDescent="0.25">
      <c r="A2779" s="134">
        <v>6</v>
      </c>
      <c r="B2779" s="135">
        <v>2090000710210</v>
      </c>
      <c r="C2779" s="136" t="s">
        <v>2289</v>
      </c>
      <c r="D2779" s="138">
        <v>566666.67000000004</v>
      </c>
      <c r="E2779" s="137">
        <v>0</v>
      </c>
      <c r="F2779" s="138">
        <v>500000</v>
      </c>
      <c r="G2779" s="137">
        <v>0</v>
      </c>
      <c r="H2779" s="139" t="s">
        <v>583</v>
      </c>
      <c r="I2779" s="134" t="s">
        <v>265</v>
      </c>
    </row>
    <row r="2780" spans="1:9" x14ac:dyDescent="0.25">
      <c r="A2780" s="129"/>
      <c r="B2780" s="130">
        <v>328</v>
      </c>
      <c r="C2780" s="131" t="s">
        <v>659</v>
      </c>
      <c r="D2780" s="133">
        <v>2623000</v>
      </c>
      <c r="E2780" s="132">
        <v>0</v>
      </c>
      <c r="F2780" s="133">
        <v>4000000</v>
      </c>
      <c r="G2780" s="132">
        <v>0</v>
      </c>
      <c r="H2780" s="237"/>
      <c r="I2780" s="237"/>
    </row>
    <row r="2781" spans="1:9" x14ac:dyDescent="0.25">
      <c r="A2781" s="134">
        <v>7</v>
      </c>
      <c r="B2781" s="135">
        <v>3050003280101</v>
      </c>
      <c r="C2781" s="136" t="s">
        <v>2283</v>
      </c>
      <c r="D2781" s="138">
        <v>2623000</v>
      </c>
      <c r="E2781" s="137">
        <v>0</v>
      </c>
      <c r="F2781" s="138">
        <v>4000000</v>
      </c>
      <c r="G2781" s="137">
        <v>0</v>
      </c>
      <c r="H2781" s="139" t="s">
        <v>583</v>
      </c>
      <c r="I2781" s="134" t="s">
        <v>265</v>
      </c>
    </row>
    <row r="2782" spans="1:9" x14ac:dyDescent="0.25">
      <c r="A2782" s="233" t="s">
        <v>12</v>
      </c>
      <c r="B2782" s="233"/>
      <c r="C2782" s="233"/>
      <c r="D2782" s="140">
        <v>5280288.8899999997</v>
      </c>
      <c r="E2782" s="140">
        <v>1190000</v>
      </c>
      <c r="F2782" s="140">
        <v>6000000</v>
      </c>
      <c r="G2782" s="140">
        <v>5000000</v>
      </c>
      <c r="H2782" s="240"/>
      <c r="I2782" s="240"/>
    </row>
    <row r="2783" spans="1:9" x14ac:dyDescent="0.25">
      <c r="A2783" s="128"/>
      <c r="B2783" s="238" t="s">
        <v>301</v>
      </c>
      <c r="C2783" s="238"/>
      <c r="D2783" s="238"/>
      <c r="E2783" s="238"/>
      <c r="F2783" s="238"/>
      <c r="G2783" s="238"/>
      <c r="H2783" s="238"/>
      <c r="I2783" s="238"/>
    </row>
    <row r="2784" spans="1:9" x14ac:dyDescent="0.25">
      <c r="A2784" s="233" t="s">
        <v>12</v>
      </c>
      <c r="B2784" s="233"/>
      <c r="C2784" s="233"/>
      <c r="D2784" s="233"/>
      <c r="E2784" s="233"/>
      <c r="F2784" s="233"/>
      <c r="G2784" s="141">
        <v>0</v>
      </c>
      <c r="H2784" s="236"/>
      <c r="I2784" s="236"/>
    </row>
    <row r="2785" spans="1:9" x14ac:dyDescent="0.25">
      <c r="A2785" s="233" t="s">
        <v>302</v>
      </c>
      <c r="B2785" s="233"/>
      <c r="C2785" s="233"/>
      <c r="D2785" s="133">
        <v>5280288.8899999997</v>
      </c>
      <c r="E2785" s="133">
        <v>1190000</v>
      </c>
      <c r="F2785" s="133">
        <v>6000000</v>
      </c>
      <c r="G2785" s="133">
        <v>5000000</v>
      </c>
      <c r="H2785" s="236"/>
      <c r="I2785" s="236"/>
    </row>
    <row r="2786" spans="1:9" x14ac:dyDescent="0.25">
      <c r="A2786" s="127">
        <v>115</v>
      </c>
      <c r="B2786" s="237" t="s">
        <v>2290</v>
      </c>
      <c r="C2786" s="237"/>
      <c r="D2786" s="237"/>
      <c r="E2786" s="237"/>
      <c r="F2786" s="237"/>
      <c r="G2786" s="237"/>
      <c r="H2786" s="237"/>
      <c r="I2786" s="237"/>
    </row>
    <row r="2787" spans="1:9" x14ac:dyDescent="0.25">
      <c r="A2787" s="128"/>
      <c r="B2787" s="238" t="s">
        <v>261</v>
      </c>
      <c r="C2787" s="238"/>
      <c r="D2787" s="238"/>
      <c r="E2787" s="238"/>
      <c r="F2787" s="238"/>
      <c r="G2787" s="238"/>
      <c r="H2787" s="238"/>
      <c r="I2787" s="238"/>
    </row>
    <row r="2788" spans="1:9" x14ac:dyDescent="0.25">
      <c r="A2788" s="129"/>
      <c r="B2788" s="130">
        <v>78</v>
      </c>
      <c r="C2788" s="131" t="s">
        <v>327</v>
      </c>
      <c r="D2788" s="133">
        <v>1218200</v>
      </c>
      <c r="E2788" s="133">
        <v>847000</v>
      </c>
      <c r="F2788" s="133">
        <v>7000000</v>
      </c>
      <c r="G2788" s="133">
        <v>6300000</v>
      </c>
      <c r="H2788" s="237"/>
      <c r="I2788" s="237"/>
    </row>
    <row r="2789" spans="1:9" x14ac:dyDescent="0.25">
      <c r="A2789" s="134">
        <v>1</v>
      </c>
      <c r="B2789" s="135">
        <v>2110000780301</v>
      </c>
      <c r="C2789" s="136" t="s">
        <v>2291</v>
      </c>
      <c r="D2789" s="138">
        <v>948200</v>
      </c>
      <c r="E2789" s="137">
        <v>0</v>
      </c>
      <c r="F2789" s="138">
        <v>1500000</v>
      </c>
      <c r="G2789" s="138">
        <v>1000000</v>
      </c>
      <c r="H2789" s="139" t="s">
        <v>583</v>
      </c>
      <c r="I2789" s="134" t="s">
        <v>265</v>
      </c>
    </row>
    <row r="2790" spans="1:9" x14ac:dyDescent="0.25">
      <c r="A2790" s="134">
        <v>2</v>
      </c>
      <c r="B2790" s="135">
        <v>2110000780302</v>
      </c>
      <c r="C2790" s="136" t="s">
        <v>2292</v>
      </c>
      <c r="D2790" s="138">
        <v>270000</v>
      </c>
      <c r="E2790" s="137">
        <v>0</v>
      </c>
      <c r="F2790" s="138">
        <v>500000</v>
      </c>
      <c r="G2790" s="138">
        <v>300000</v>
      </c>
      <c r="H2790" s="139" t="s">
        <v>583</v>
      </c>
      <c r="I2790" s="134" t="s">
        <v>265</v>
      </c>
    </row>
    <row r="2791" spans="1:9" x14ac:dyDescent="0.25">
      <c r="A2791" s="134">
        <v>3</v>
      </c>
      <c r="B2791" s="135">
        <v>2110000780307</v>
      </c>
      <c r="C2791" s="136" t="s">
        <v>2293</v>
      </c>
      <c r="D2791" s="137">
        <v>0</v>
      </c>
      <c r="E2791" s="138">
        <v>847000</v>
      </c>
      <c r="F2791" s="138">
        <v>5000000</v>
      </c>
      <c r="G2791" s="138">
        <v>5000000</v>
      </c>
      <c r="H2791" s="139" t="s">
        <v>583</v>
      </c>
      <c r="I2791" s="134" t="s">
        <v>265</v>
      </c>
    </row>
    <row r="2792" spans="1:9" x14ac:dyDescent="0.25">
      <c r="A2792" s="129"/>
      <c r="B2792" s="130">
        <v>79</v>
      </c>
      <c r="C2792" s="131" t="s">
        <v>307</v>
      </c>
      <c r="D2792" s="133">
        <v>528000</v>
      </c>
      <c r="E2792" s="132">
        <v>0</v>
      </c>
      <c r="F2792" s="133">
        <v>1500000</v>
      </c>
      <c r="G2792" s="133">
        <v>700000</v>
      </c>
      <c r="H2792" s="237"/>
      <c r="I2792" s="237"/>
    </row>
    <row r="2793" spans="1:9" x14ac:dyDescent="0.25">
      <c r="A2793" s="134">
        <v>4</v>
      </c>
      <c r="B2793" s="135">
        <v>2130000790301</v>
      </c>
      <c r="C2793" s="136" t="s">
        <v>2294</v>
      </c>
      <c r="D2793" s="138">
        <v>476000</v>
      </c>
      <c r="E2793" s="137">
        <v>0</v>
      </c>
      <c r="F2793" s="137">
        <v>0</v>
      </c>
      <c r="G2793" s="137">
        <v>0</v>
      </c>
      <c r="H2793" s="139" t="s">
        <v>583</v>
      </c>
      <c r="I2793" s="134" t="s">
        <v>265</v>
      </c>
    </row>
    <row r="2794" spans="1:9" x14ac:dyDescent="0.25">
      <c r="A2794" s="134">
        <v>5</v>
      </c>
      <c r="B2794" s="135">
        <v>2130000790302</v>
      </c>
      <c r="C2794" s="136" t="s">
        <v>2295</v>
      </c>
      <c r="D2794" s="138">
        <v>52000</v>
      </c>
      <c r="E2794" s="137">
        <v>0</v>
      </c>
      <c r="F2794" s="138">
        <v>400000</v>
      </c>
      <c r="G2794" s="138">
        <v>300000</v>
      </c>
      <c r="H2794" s="139" t="s">
        <v>583</v>
      </c>
      <c r="I2794" s="134" t="s">
        <v>265</v>
      </c>
    </row>
    <row r="2795" spans="1:9" x14ac:dyDescent="0.25">
      <c r="A2795" s="134">
        <v>6</v>
      </c>
      <c r="B2795" s="135">
        <v>2130000790303</v>
      </c>
      <c r="C2795" s="136" t="s">
        <v>2296</v>
      </c>
      <c r="D2795" s="137">
        <v>0</v>
      </c>
      <c r="E2795" s="137">
        <v>0</v>
      </c>
      <c r="F2795" s="137">
        <v>0</v>
      </c>
      <c r="G2795" s="138">
        <v>400000</v>
      </c>
      <c r="H2795" s="139" t="s">
        <v>583</v>
      </c>
      <c r="I2795" s="134" t="s">
        <v>265</v>
      </c>
    </row>
    <row r="2796" spans="1:9" x14ac:dyDescent="0.25">
      <c r="A2796" s="134">
        <v>7</v>
      </c>
      <c r="B2796" s="135">
        <v>2130000790304</v>
      </c>
      <c r="C2796" s="136" t="s">
        <v>2297</v>
      </c>
      <c r="D2796" s="137">
        <v>0</v>
      </c>
      <c r="E2796" s="137">
        <v>0</v>
      </c>
      <c r="F2796" s="138">
        <v>600000</v>
      </c>
      <c r="G2796" s="137">
        <v>0</v>
      </c>
      <c r="H2796" s="139" t="s">
        <v>583</v>
      </c>
      <c r="I2796" s="134" t="s">
        <v>265</v>
      </c>
    </row>
    <row r="2797" spans="1:9" x14ac:dyDescent="0.25">
      <c r="A2797" s="134">
        <v>8</v>
      </c>
      <c r="B2797" s="135">
        <v>2130000790305</v>
      </c>
      <c r="C2797" s="136" t="s">
        <v>2298</v>
      </c>
      <c r="D2797" s="137">
        <v>0</v>
      </c>
      <c r="E2797" s="137">
        <v>0</v>
      </c>
      <c r="F2797" s="138">
        <v>500000</v>
      </c>
      <c r="G2797" s="137">
        <v>0</v>
      </c>
      <c r="H2797" s="139" t="s">
        <v>583</v>
      </c>
      <c r="I2797" s="134" t="s">
        <v>265</v>
      </c>
    </row>
    <row r="2798" spans="1:9" x14ac:dyDescent="0.25">
      <c r="A2798" s="129"/>
      <c r="B2798" s="130">
        <v>132</v>
      </c>
      <c r="C2798" s="131" t="s">
        <v>1083</v>
      </c>
      <c r="D2798" s="132">
        <v>0</v>
      </c>
      <c r="E2798" s="133">
        <v>857250</v>
      </c>
      <c r="F2798" s="133">
        <v>3500000</v>
      </c>
      <c r="G2798" s="133">
        <v>3000000</v>
      </c>
      <c r="H2798" s="237"/>
      <c r="I2798" s="237"/>
    </row>
    <row r="2799" spans="1:9" x14ac:dyDescent="0.25">
      <c r="A2799" s="134">
        <v>9</v>
      </c>
      <c r="B2799" s="135">
        <v>2060001320101</v>
      </c>
      <c r="C2799" s="136" t="s">
        <v>2299</v>
      </c>
      <c r="D2799" s="137">
        <v>0</v>
      </c>
      <c r="E2799" s="137">
        <v>0</v>
      </c>
      <c r="F2799" s="137">
        <v>0</v>
      </c>
      <c r="G2799" s="137">
        <v>0</v>
      </c>
      <c r="H2799" s="139" t="s">
        <v>583</v>
      </c>
      <c r="I2799" s="134" t="s">
        <v>265</v>
      </c>
    </row>
    <row r="2800" spans="1:9" x14ac:dyDescent="0.25">
      <c r="A2800" s="134">
        <v>10</v>
      </c>
      <c r="B2800" s="135">
        <v>2060001320103</v>
      </c>
      <c r="C2800" s="136" t="s">
        <v>2300</v>
      </c>
      <c r="D2800" s="137">
        <v>0</v>
      </c>
      <c r="E2800" s="138">
        <v>857250</v>
      </c>
      <c r="F2800" s="138">
        <v>3500000</v>
      </c>
      <c r="G2800" s="138">
        <v>3000000</v>
      </c>
      <c r="H2800" s="139" t="s">
        <v>583</v>
      </c>
      <c r="I2800" s="134" t="s">
        <v>265</v>
      </c>
    </row>
    <row r="2801" spans="1:9" x14ac:dyDescent="0.25">
      <c r="A2801" s="233" t="s">
        <v>12</v>
      </c>
      <c r="B2801" s="233"/>
      <c r="C2801" s="233"/>
      <c r="D2801" s="140">
        <v>1746200</v>
      </c>
      <c r="E2801" s="140">
        <v>1704250</v>
      </c>
      <c r="F2801" s="140">
        <v>12000000</v>
      </c>
      <c r="G2801" s="140">
        <v>10000000</v>
      </c>
      <c r="H2801" s="240"/>
      <c r="I2801" s="240"/>
    </row>
    <row r="2802" spans="1:9" x14ac:dyDescent="0.25">
      <c r="A2802" s="128"/>
      <c r="B2802" s="238" t="s">
        <v>301</v>
      </c>
      <c r="C2802" s="238"/>
      <c r="D2802" s="238"/>
      <c r="E2802" s="238"/>
      <c r="F2802" s="238"/>
      <c r="G2802" s="238"/>
      <c r="H2802" s="238"/>
      <c r="I2802" s="238"/>
    </row>
    <row r="2803" spans="1:9" x14ac:dyDescent="0.25">
      <c r="A2803" s="233" t="s">
        <v>12</v>
      </c>
      <c r="B2803" s="233"/>
      <c r="C2803" s="233"/>
      <c r="D2803" s="233"/>
      <c r="E2803" s="233"/>
      <c r="F2803" s="233"/>
      <c r="G2803" s="141">
        <v>0</v>
      </c>
      <c r="H2803" s="236"/>
      <c r="I2803" s="236"/>
    </row>
    <row r="2804" spans="1:9" x14ac:dyDescent="0.25">
      <c r="A2804" s="233" t="s">
        <v>302</v>
      </c>
      <c r="B2804" s="233"/>
      <c r="C2804" s="233"/>
      <c r="D2804" s="133">
        <v>1746200</v>
      </c>
      <c r="E2804" s="133">
        <v>1704250</v>
      </c>
      <c r="F2804" s="133">
        <v>12000000</v>
      </c>
      <c r="G2804" s="133">
        <v>10000000</v>
      </c>
      <c r="H2804" s="236"/>
      <c r="I2804" s="236"/>
    </row>
    <row r="2805" spans="1:9" x14ac:dyDescent="0.25">
      <c r="A2805" s="127">
        <v>116</v>
      </c>
      <c r="B2805" s="237" t="s">
        <v>2301</v>
      </c>
      <c r="C2805" s="237"/>
      <c r="D2805" s="237"/>
      <c r="E2805" s="237"/>
      <c r="F2805" s="237"/>
      <c r="G2805" s="237"/>
      <c r="H2805" s="237"/>
      <c r="I2805" s="237"/>
    </row>
    <row r="2806" spans="1:9" x14ac:dyDescent="0.25">
      <c r="A2806" s="128"/>
      <c r="B2806" s="238" t="s">
        <v>261</v>
      </c>
      <c r="C2806" s="238"/>
      <c r="D2806" s="238"/>
      <c r="E2806" s="238"/>
      <c r="F2806" s="238"/>
      <c r="G2806" s="238"/>
      <c r="H2806" s="238"/>
      <c r="I2806" s="238"/>
    </row>
    <row r="2807" spans="1:9" x14ac:dyDescent="0.25">
      <c r="A2807" s="129"/>
      <c r="B2807" s="130">
        <v>90</v>
      </c>
      <c r="C2807" s="131" t="s">
        <v>327</v>
      </c>
      <c r="D2807" s="133">
        <v>2822800</v>
      </c>
      <c r="E2807" s="133">
        <v>9548665</v>
      </c>
      <c r="F2807" s="133">
        <v>24890000</v>
      </c>
      <c r="G2807" s="133">
        <v>13460000</v>
      </c>
      <c r="H2807" s="237"/>
      <c r="I2807" s="237"/>
    </row>
    <row r="2808" spans="1:9" x14ac:dyDescent="0.25">
      <c r="A2808" s="134">
        <v>1</v>
      </c>
      <c r="B2808" s="135">
        <v>2110000900301</v>
      </c>
      <c r="C2808" s="136" t="s">
        <v>2302</v>
      </c>
      <c r="D2808" s="138">
        <v>1121800</v>
      </c>
      <c r="E2808" s="137">
        <v>0</v>
      </c>
      <c r="F2808" s="138">
        <v>1000000</v>
      </c>
      <c r="G2808" s="137">
        <v>0</v>
      </c>
      <c r="H2808" s="139" t="s">
        <v>583</v>
      </c>
      <c r="I2808" s="134" t="s">
        <v>265</v>
      </c>
    </row>
    <row r="2809" spans="1:9" x14ac:dyDescent="0.25">
      <c r="A2809" s="134">
        <v>2</v>
      </c>
      <c r="B2809" s="135">
        <v>2110000900302</v>
      </c>
      <c r="C2809" s="136" t="s">
        <v>2303</v>
      </c>
      <c r="D2809" s="138">
        <v>729000</v>
      </c>
      <c r="E2809" s="137">
        <v>0</v>
      </c>
      <c r="F2809" s="138">
        <v>1000000</v>
      </c>
      <c r="G2809" s="137">
        <v>0</v>
      </c>
      <c r="H2809" s="139" t="s">
        <v>583</v>
      </c>
      <c r="I2809" s="134" t="s">
        <v>265</v>
      </c>
    </row>
    <row r="2810" spans="1:9" ht="25.2" x14ac:dyDescent="0.25">
      <c r="A2810" s="134">
        <v>3</v>
      </c>
      <c r="B2810" s="135">
        <v>2110000900303</v>
      </c>
      <c r="C2810" s="136" t="s">
        <v>2304</v>
      </c>
      <c r="D2810" s="137">
        <v>0</v>
      </c>
      <c r="E2810" s="137">
        <v>0</v>
      </c>
      <c r="F2810" s="138">
        <v>1000000</v>
      </c>
      <c r="G2810" s="137">
        <v>0</v>
      </c>
      <c r="H2810" s="139" t="s">
        <v>583</v>
      </c>
      <c r="I2810" s="134" t="s">
        <v>1895</v>
      </c>
    </row>
    <row r="2811" spans="1:9" x14ac:dyDescent="0.25">
      <c r="A2811" s="134">
        <v>4</v>
      </c>
      <c r="B2811" s="135">
        <v>2110000900304</v>
      </c>
      <c r="C2811" s="136" t="s">
        <v>2305</v>
      </c>
      <c r="D2811" s="138">
        <v>642000</v>
      </c>
      <c r="E2811" s="138">
        <v>221229.27</v>
      </c>
      <c r="F2811" s="138">
        <v>1000000</v>
      </c>
      <c r="G2811" s="137">
        <v>0</v>
      </c>
      <c r="H2811" s="139" t="s">
        <v>583</v>
      </c>
      <c r="I2811" s="134" t="s">
        <v>265</v>
      </c>
    </row>
    <row r="2812" spans="1:9" ht="25.2" x14ac:dyDescent="0.25">
      <c r="A2812" s="134">
        <v>5</v>
      </c>
      <c r="B2812" s="135">
        <v>2110000900305</v>
      </c>
      <c r="C2812" s="136" t="s">
        <v>2306</v>
      </c>
      <c r="D2812" s="137">
        <v>0</v>
      </c>
      <c r="E2812" s="138">
        <v>43200</v>
      </c>
      <c r="F2812" s="138">
        <v>500000</v>
      </c>
      <c r="G2812" s="138">
        <v>1460000</v>
      </c>
      <c r="H2812" s="139" t="s">
        <v>583</v>
      </c>
      <c r="I2812" s="134" t="s">
        <v>265</v>
      </c>
    </row>
    <row r="2813" spans="1:9" x14ac:dyDescent="0.25">
      <c r="A2813" s="134">
        <v>6</v>
      </c>
      <c r="B2813" s="135">
        <v>2110000900306</v>
      </c>
      <c r="C2813" s="136" t="s">
        <v>2307</v>
      </c>
      <c r="D2813" s="138">
        <v>90000</v>
      </c>
      <c r="E2813" s="137">
        <v>0</v>
      </c>
      <c r="F2813" s="138">
        <v>90000</v>
      </c>
      <c r="G2813" s="137">
        <v>0</v>
      </c>
      <c r="H2813" s="139" t="s">
        <v>583</v>
      </c>
      <c r="I2813" s="134" t="s">
        <v>265</v>
      </c>
    </row>
    <row r="2814" spans="1:9" x14ac:dyDescent="0.25">
      <c r="A2814" s="134">
        <v>7</v>
      </c>
      <c r="B2814" s="135">
        <v>2110000900307</v>
      </c>
      <c r="C2814" s="136" t="s">
        <v>2308</v>
      </c>
      <c r="D2814" s="138">
        <v>240000</v>
      </c>
      <c r="E2814" s="138">
        <v>84571.43</v>
      </c>
      <c r="F2814" s="138">
        <v>300000</v>
      </c>
      <c r="G2814" s="137">
        <v>0</v>
      </c>
      <c r="H2814" s="139" t="s">
        <v>583</v>
      </c>
      <c r="I2814" s="134" t="s">
        <v>265</v>
      </c>
    </row>
    <row r="2815" spans="1:9" x14ac:dyDescent="0.25">
      <c r="A2815" s="134">
        <v>8</v>
      </c>
      <c r="B2815" s="135">
        <v>2110000900315</v>
      </c>
      <c r="C2815" s="136" t="s">
        <v>2309</v>
      </c>
      <c r="D2815" s="137">
        <v>0</v>
      </c>
      <c r="E2815" s="138">
        <v>9199664.3000000007</v>
      </c>
      <c r="F2815" s="138">
        <v>20000000</v>
      </c>
      <c r="G2815" s="138">
        <v>12000000</v>
      </c>
      <c r="H2815" s="139" t="s">
        <v>583</v>
      </c>
      <c r="I2815" s="134" t="s">
        <v>429</v>
      </c>
    </row>
    <row r="2816" spans="1:9" x14ac:dyDescent="0.25">
      <c r="A2816" s="129"/>
      <c r="B2816" s="130">
        <v>96</v>
      </c>
      <c r="C2816" s="131" t="s">
        <v>697</v>
      </c>
      <c r="D2816" s="132">
        <v>0</v>
      </c>
      <c r="E2816" s="132">
        <v>0</v>
      </c>
      <c r="F2816" s="132">
        <v>0</v>
      </c>
      <c r="G2816" s="132">
        <v>0</v>
      </c>
      <c r="H2816" s="237"/>
      <c r="I2816" s="237"/>
    </row>
    <row r="2817" spans="1:9" x14ac:dyDescent="0.25">
      <c r="A2817" s="134">
        <v>9</v>
      </c>
      <c r="B2817" s="135">
        <v>2140000960101</v>
      </c>
      <c r="C2817" s="136" t="s">
        <v>2310</v>
      </c>
      <c r="D2817" s="137">
        <v>0</v>
      </c>
      <c r="E2817" s="137">
        <v>0</v>
      </c>
      <c r="F2817" s="137">
        <v>0</v>
      </c>
      <c r="G2817" s="137">
        <v>0</v>
      </c>
      <c r="H2817" s="139" t="s">
        <v>583</v>
      </c>
      <c r="I2817" s="134" t="s">
        <v>265</v>
      </c>
    </row>
    <row r="2818" spans="1:9" x14ac:dyDescent="0.25">
      <c r="A2818" s="129"/>
      <c r="B2818" s="130">
        <v>97</v>
      </c>
      <c r="C2818" s="131" t="s">
        <v>2311</v>
      </c>
      <c r="D2818" s="133">
        <v>881500</v>
      </c>
      <c r="E2818" s="133">
        <v>3057633.37</v>
      </c>
      <c r="F2818" s="133">
        <v>4710000</v>
      </c>
      <c r="G2818" s="133">
        <v>540000</v>
      </c>
      <c r="H2818" s="237"/>
      <c r="I2818" s="237"/>
    </row>
    <row r="2819" spans="1:9" x14ac:dyDescent="0.25">
      <c r="A2819" s="134">
        <v>10</v>
      </c>
      <c r="B2819" s="135">
        <v>2060000970101</v>
      </c>
      <c r="C2819" s="136" t="s">
        <v>2312</v>
      </c>
      <c r="D2819" s="137">
        <v>0</v>
      </c>
      <c r="E2819" s="138">
        <v>246857.14</v>
      </c>
      <c r="F2819" s="138">
        <v>500000</v>
      </c>
      <c r="G2819" s="137">
        <v>0</v>
      </c>
      <c r="H2819" s="139" t="s">
        <v>583</v>
      </c>
      <c r="I2819" s="134" t="s">
        <v>265</v>
      </c>
    </row>
    <row r="2820" spans="1:9" x14ac:dyDescent="0.25">
      <c r="A2820" s="134">
        <v>11</v>
      </c>
      <c r="B2820" s="135">
        <v>2060000970102</v>
      </c>
      <c r="C2820" s="136" t="s">
        <v>2313</v>
      </c>
      <c r="D2820" s="138">
        <v>60000</v>
      </c>
      <c r="E2820" s="137">
        <v>0</v>
      </c>
      <c r="F2820" s="138">
        <v>170000</v>
      </c>
      <c r="G2820" s="137">
        <v>0</v>
      </c>
      <c r="H2820" s="139" t="s">
        <v>583</v>
      </c>
      <c r="I2820" s="134" t="s">
        <v>265</v>
      </c>
    </row>
    <row r="2821" spans="1:9" x14ac:dyDescent="0.25">
      <c r="A2821" s="134">
        <v>12</v>
      </c>
      <c r="B2821" s="135">
        <v>2060000970103</v>
      </c>
      <c r="C2821" s="136" t="s">
        <v>2314</v>
      </c>
      <c r="D2821" s="138">
        <v>442500</v>
      </c>
      <c r="E2821" s="138">
        <v>420776.23</v>
      </c>
      <c r="F2821" s="138">
        <v>670000</v>
      </c>
      <c r="G2821" s="137">
        <v>0</v>
      </c>
      <c r="H2821" s="139" t="s">
        <v>583</v>
      </c>
      <c r="I2821" s="134" t="s">
        <v>265</v>
      </c>
    </row>
    <row r="2822" spans="1:9" x14ac:dyDescent="0.25">
      <c r="A2822" s="134">
        <v>13</v>
      </c>
      <c r="B2822" s="135">
        <v>2060000970104</v>
      </c>
      <c r="C2822" s="136" t="s">
        <v>2315</v>
      </c>
      <c r="D2822" s="137">
        <v>0</v>
      </c>
      <c r="E2822" s="138">
        <v>150000</v>
      </c>
      <c r="F2822" s="138">
        <v>355000</v>
      </c>
      <c r="G2822" s="137">
        <v>0</v>
      </c>
      <c r="H2822" s="139" t="s">
        <v>583</v>
      </c>
      <c r="I2822" s="134" t="s">
        <v>265</v>
      </c>
    </row>
    <row r="2823" spans="1:9" x14ac:dyDescent="0.25">
      <c r="A2823" s="134">
        <v>14</v>
      </c>
      <c r="B2823" s="135">
        <v>2060000970105</v>
      </c>
      <c r="C2823" s="136" t="s">
        <v>2316</v>
      </c>
      <c r="D2823" s="137">
        <v>0</v>
      </c>
      <c r="E2823" s="137">
        <v>0</v>
      </c>
      <c r="F2823" s="138">
        <v>350000</v>
      </c>
      <c r="G2823" s="137">
        <v>0</v>
      </c>
      <c r="H2823" s="139" t="s">
        <v>583</v>
      </c>
      <c r="I2823" s="134" t="s">
        <v>265</v>
      </c>
    </row>
    <row r="2824" spans="1:9" x14ac:dyDescent="0.25">
      <c r="A2824" s="134">
        <v>15</v>
      </c>
      <c r="B2824" s="135">
        <v>2060000970106</v>
      </c>
      <c r="C2824" s="136" t="s">
        <v>2317</v>
      </c>
      <c r="D2824" s="138">
        <v>174000</v>
      </c>
      <c r="E2824" s="138">
        <v>120000</v>
      </c>
      <c r="F2824" s="138">
        <v>390000</v>
      </c>
      <c r="G2824" s="137">
        <v>0</v>
      </c>
      <c r="H2824" s="139" t="s">
        <v>583</v>
      </c>
      <c r="I2824" s="134" t="s">
        <v>265</v>
      </c>
    </row>
    <row r="2825" spans="1:9" x14ac:dyDescent="0.25">
      <c r="A2825" s="134">
        <v>16</v>
      </c>
      <c r="B2825" s="135">
        <v>2060000970107</v>
      </c>
      <c r="C2825" s="136" t="s">
        <v>2318</v>
      </c>
      <c r="D2825" s="138">
        <v>135000</v>
      </c>
      <c r="E2825" s="138">
        <v>1120000</v>
      </c>
      <c r="F2825" s="138">
        <v>200000</v>
      </c>
      <c r="G2825" s="137">
        <v>0</v>
      </c>
      <c r="H2825" s="139" t="s">
        <v>583</v>
      </c>
      <c r="I2825" s="134" t="s">
        <v>265</v>
      </c>
    </row>
    <row r="2826" spans="1:9" x14ac:dyDescent="0.25">
      <c r="A2826" s="134">
        <v>17</v>
      </c>
      <c r="B2826" s="135">
        <v>2060000970108</v>
      </c>
      <c r="C2826" s="136" t="s">
        <v>2319</v>
      </c>
      <c r="D2826" s="137">
        <v>0</v>
      </c>
      <c r="E2826" s="137">
        <v>0</v>
      </c>
      <c r="F2826" s="138">
        <v>500000</v>
      </c>
      <c r="G2826" s="137">
        <v>0</v>
      </c>
      <c r="H2826" s="139" t="s">
        <v>583</v>
      </c>
      <c r="I2826" s="134" t="s">
        <v>265</v>
      </c>
    </row>
    <row r="2827" spans="1:9" x14ac:dyDescent="0.25">
      <c r="A2827" s="134">
        <v>18</v>
      </c>
      <c r="B2827" s="135">
        <v>2060000970109</v>
      </c>
      <c r="C2827" s="136" t="s">
        <v>2320</v>
      </c>
      <c r="D2827" s="137">
        <v>0</v>
      </c>
      <c r="E2827" s="138">
        <v>1000000</v>
      </c>
      <c r="F2827" s="138">
        <v>1500000</v>
      </c>
      <c r="G2827" s="137">
        <v>0</v>
      </c>
      <c r="H2827" s="139" t="s">
        <v>583</v>
      </c>
      <c r="I2827" s="134" t="s">
        <v>265</v>
      </c>
    </row>
    <row r="2828" spans="1:9" x14ac:dyDescent="0.25">
      <c r="A2828" s="134">
        <v>19</v>
      </c>
      <c r="B2828" s="135">
        <v>2060000970110</v>
      </c>
      <c r="C2828" s="136" t="s">
        <v>2321</v>
      </c>
      <c r="D2828" s="138">
        <v>70000</v>
      </c>
      <c r="E2828" s="137">
        <v>0</v>
      </c>
      <c r="F2828" s="138">
        <v>75000</v>
      </c>
      <c r="G2828" s="137">
        <v>0</v>
      </c>
      <c r="H2828" s="139" t="s">
        <v>583</v>
      </c>
      <c r="I2828" s="134" t="s">
        <v>265</v>
      </c>
    </row>
    <row r="2829" spans="1:9" x14ac:dyDescent="0.25">
      <c r="A2829" s="134">
        <v>20</v>
      </c>
      <c r="B2829" s="135">
        <v>2060000970132</v>
      </c>
      <c r="C2829" s="136" t="s">
        <v>2322</v>
      </c>
      <c r="D2829" s="137">
        <v>0</v>
      </c>
      <c r="E2829" s="137">
        <v>0</v>
      </c>
      <c r="F2829" s="137">
        <v>0</v>
      </c>
      <c r="G2829" s="138">
        <v>540000</v>
      </c>
      <c r="H2829" s="139" t="s">
        <v>583</v>
      </c>
      <c r="I2829" s="134" t="s">
        <v>265</v>
      </c>
    </row>
    <row r="2830" spans="1:9" x14ac:dyDescent="0.25">
      <c r="A2830" s="233" t="s">
        <v>12</v>
      </c>
      <c r="B2830" s="233"/>
      <c r="C2830" s="233"/>
      <c r="D2830" s="140">
        <v>3704300</v>
      </c>
      <c r="E2830" s="140">
        <v>12606298.369999999</v>
      </c>
      <c r="F2830" s="140">
        <v>29600000</v>
      </c>
      <c r="G2830" s="140">
        <v>14000000</v>
      </c>
      <c r="H2830" s="240"/>
      <c r="I2830" s="240"/>
    </row>
    <row r="2831" spans="1:9" x14ac:dyDescent="0.25">
      <c r="A2831" s="128"/>
      <c r="B2831" s="238" t="s">
        <v>301</v>
      </c>
      <c r="C2831" s="238"/>
      <c r="D2831" s="238"/>
      <c r="E2831" s="238"/>
      <c r="F2831" s="238"/>
      <c r="G2831" s="238"/>
      <c r="H2831" s="238"/>
      <c r="I2831" s="238"/>
    </row>
    <row r="2832" spans="1:9" x14ac:dyDescent="0.25">
      <c r="A2832" s="142"/>
      <c r="B2832" s="143">
        <v>13</v>
      </c>
      <c r="C2832" s="239" t="s">
        <v>312</v>
      </c>
      <c r="D2832" s="239"/>
      <c r="E2832" s="239"/>
      <c r="F2832" s="239"/>
      <c r="G2832" s="144">
        <v>1000000</v>
      </c>
      <c r="H2832" s="239"/>
      <c r="I2832" s="239"/>
    </row>
    <row r="2833" spans="1:9" x14ac:dyDescent="0.25">
      <c r="A2833" s="145"/>
      <c r="B2833" s="130">
        <v>491</v>
      </c>
      <c r="C2833" s="237" t="s">
        <v>349</v>
      </c>
      <c r="D2833" s="237"/>
      <c r="E2833" s="237"/>
      <c r="F2833" s="237"/>
      <c r="G2833" s="133">
        <v>1000000</v>
      </c>
      <c r="H2833" s="237"/>
      <c r="I2833" s="237"/>
    </row>
    <row r="2834" spans="1:9" x14ac:dyDescent="0.25">
      <c r="A2834" s="134">
        <v>1</v>
      </c>
      <c r="B2834" s="135">
        <v>2130004910401</v>
      </c>
      <c r="C2834" s="236" t="s">
        <v>349</v>
      </c>
      <c r="D2834" s="236"/>
      <c r="E2834" s="236"/>
      <c r="F2834" s="236"/>
      <c r="G2834" s="138">
        <v>1000000</v>
      </c>
      <c r="H2834" s="139" t="s">
        <v>583</v>
      </c>
      <c r="I2834" s="134" t="s">
        <v>265</v>
      </c>
    </row>
    <row r="2835" spans="1:9" x14ac:dyDescent="0.25">
      <c r="A2835" s="233" t="s">
        <v>12</v>
      </c>
      <c r="B2835" s="233"/>
      <c r="C2835" s="233"/>
      <c r="D2835" s="233"/>
      <c r="E2835" s="233"/>
      <c r="F2835" s="233"/>
      <c r="G2835" s="140">
        <v>1000000</v>
      </c>
      <c r="H2835" s="236"/>
      <c r="I2835" s="236"/>
    </row>
    <row r="2836" spans="1:9" x14ac:dyDescent="0.25">
      <c r="A2836" s="233" t="s">
        <v>302</v>
      </c>
      <c r="B2836" s="233"/>
      <c r="C2836" s="233"/>
      <c r="D2836" s="133">
        <v>3704300</v>
      </c>
      <c r="E2836" s="133">
        <v>12606298.369999999</v>
      </c>
      <c r="F2836" s="133">
        <v>29600000</v>
      </c>
      <c r="G2836" s="133">
        <v>15000000</v>
      </c>
      <c r="H2836" s="236"/>
      <c r="I2836" s="236"/>
    </row>
    <row r="2837" spans="1:9" x14ac:dyDescent="0.25">
      <c r="A2837" s="127">
        <v>117</v>
      </c>
      <c r="B2837" s="237" t="s">
        <v>2323</v>
      </c>
      <c r="C2837" s="237"/>
      <c r="D2837" s="237"/>
      <c r="E2837" s="237"/>
      <c r="F2837" s="237"/>
      <c r="G2837" s="237"/>
      <c r="H2837" s="237"/>
      <c r="I2837" s="237"/>
    </row>
    <row r="2838" spans="1:9" x14ac:dyDescent="0.25">
      <c r="A2838" s="128"/>
      <c r="B2838" s="238" t="s">
        <v>261</v>
      </c>
      <c r="C2838" s="238"/>
      <c r="D2838" s="238"/>
      <c r="E2838" s="238"/>
      <c r="F2838" s="238"/>
      <c r="G2838" s="238"/>
      <c r="H2838" s="238"/>
      <c r="I2838" s="238"/>
    </row>
    <row r="2839" spans="1:9" x14ac:dyDescent="0.25">
      <c r="A2839" s="129"/>
      <c r="B2839" s="130">
        <v>121</v>
      </c>
      <c r="C2839" s="131" t="s">
        <v>2324</v>
      </c>
      <c r="D2839" s="133">
        <v>152208067.09</v>
      </c>
      <c r="E2839" s="132">
        <v>0</v>
      </c>
      <c r="F2839" s="133">
        <v>369206696</v>
      </c>
      <c r="G2839" s="133">
        <v>80000000</v>
      </c>
      <c r="H2839" s="237"/>
      <c r="I2839" s="237"/>
    </row>
    <row r="2840" spans="1:9" x14ac:dyDescent="0.25">
      <c r="A2840" s="134">
        <v>1</v>
      </c>
      <c r="B2840" s="135">
        <v>1080001210101</v>
      </c>
      <c r="C2840" s="136" t="s">
        <v>2325</v>
      </c>
      <c r="D2840" s="137">
        <v>0</v>
      </c>
      <c r="E2840" s="137">
        <v>0</v>
      </c>
      <c r="F2840" s="138">
        <v>24473336</v>
      </c>
      <c r="G2840" s="138">
        <v>50000000</v>
      </c>
      <c r="H2840" s="139" t="s">
        <v>583</v>
      </c>
      <c r="I2840" s="134" t="s">
        <v>265</v>
      </c>
    </row>
    <row r="2841" spans="1:9" x14ac:dyDescent="0.25">
      <c r="A2841" s="134">
        <v>2</v>
      </c>
      <c r="B2841" s="135">
        <v>1080001210103</v>
      </c>
      <c r="C2841" s="136" t="s">
        <v>2326</v>
      </c>
      <c r="D2841" s="138">
        <v>152208067.09</v>
      </c>
      <c r="E2841" s="137">
        <v>0</v>
      </c>
      <c r="F2841" s="138">
        <v>244733360</v>
      </c>
      <c r="G2841" s="137">
        <v>0</v>
      </c>
      <c r="H2841" s="139" t="s">
        <v>583</v>
      </c>
      <c r="I2841" s="134" t="s">
        <v>265</v>
      </c>
    </row>
    <row r="2842" spans="1:9" ht="25.2" x14ac:dyDescent="0.25">
      <c r="A2842" s="134">
        <v>3</v>
      </c>
      <c r="B2842" s="135">
        <v>1080001210106</v>
      </c>
      <c r="C2842" s="136" t="s">
        <v>2327</v>
      </c>
      <c r="D2842" s="137">
        <v>0</v>
      </c>
      <c r="E2842" s="137">
        <v>0</v>
      </c>
      <c r="F2842" s="138">
        <v>100000000</v>
      </c>
      <c r="G2842" s="138">
        <v>30000000</v>
      </c>
      <c r="H2842" s="139" t="s">
        <v>583</v>
      </c>
      <c r="I2842" s="134" t="s">
        <v>265</v>
      </c>
    </row>
    <row r="2843" spans="1:9" x14ac:dyDescent="0.25">
      <c r="A2843" s="233" t="s">
        <v>12</v>
      </c>
      <c r="B2843" s="233"/>
      <c r="C2843" s="233"/>
      <c r="D2843" s="140">
        <v>152208067.09</v>
      </c>
      <c r="E2843" s="141">
        <v>0</v>
      </c>
      <c r="F2843" s="140">
        <v>369206696</v>
      </c>
      <c r="G2843" s="140">
        <v>80000000</v>
      </c>
      <c r="H2843" s="240"/>
      <c r="I2843" s="240"/>
    </row>
    <row r="2844" spans="1:9" x14ac:dyDescent="0.25">
      <c r="A2844" s="128"/>
      <c r="B2844" s="238" t="s">
        <v>301</v>
      </c>
      <c r="C2844" s="238"/>
      <c r="D2844" s="238"/>
      <c r="E2844" s="238"/>
      <c r="F2844" s="238"/>
      <c r="G2844" s="238"/>
      <c r="H2844" s="238"/>
      <c r="I2844" s="238"/>
    </row>
    <row r="2845" spans="1:9" x14ac:dyDescent="0.25">
      <c r="A2845" s="233" t="s">
        <v>12</v>
      </c>
      <c r="B2845" s="233"/>
      <c r="C2845" s="233"/>
      <c r="D2845" s="233"/>
      <c r="E2845" s="233"/>
      <c r="F2845" s="233"/>
      <c r="G2845" s="141">
        <v>0</v>
      </c>
      <c r="H2845" s="236"/>
      <c r="I2845" s="236"/>
    </row>
    <row r="2846" spans="1:9" x14ac:dyDescent="0.25">
      <c r="A2846" s="233" t="s">
        <v>302</v>
      </c>
      <c r="B2846" s="233"/>
      <c r="C2846" s="233"/>
      <c r="D2846" s="133">
        <v>152208067.09</v>
      </c>
      <c r="E2846" s="132">
        <v>0</v>
      </c>
      <c r="F2846" s="133">
        <v>369206696</v>
      </c>
      <c r="G2846" s="133">
        <v>80000000</v>
      </c>
      <c r="H2846" s="236"/>
      <c r="I2846" s="236"/>
    </row>
    <row r="2847" spans="1:9" x14ac:dyDescent="0.25">
      <c r="A2847" s="127">
        <v>118</v>
      </c>
      <c r="B2847" s="237" t="s">
        <v>2328</v>
      </c>
      <c r="C2847" s="237"/>
      <c r="D2847" s="237"/>
      <c r="E2847" s="237"/>
      <c r="F2847" s="237"/>
      <c r="G2847" s="237"/>
      <c r="H2847" s="237"/>
      <c r="I2847" s="237"/>
    </row>
    <row r="2848" spans="1:9" x14ac:dyDescent="0.25">
      <c r="A2848" s="128"/>
      <c r="B2848" s="238" t="s">
        <v>261</v>
      </c>
      <c r="C2848" s="238"/>
      <c r="D2848" s="238"/>
      <c r="E2848" s="238"/>
      <c r="F2848" s="238"/>
      <c r="G2848" s="238"/>
      <c r="H2848" s="238"/>
      <c r="I2848" s="238"/>
    </row>
    <row r="2849" spans="1:9" x14ac:dyDescent="0.25">
      <c r="A2849" s="129"/>
      <c r="B2849" s="130">
        <v>209</v>
      </c>
      <c r="C2849" s="131" t="s">
        <v>272</v>
      </c>
      <c r="D2849" s="133">
        <v>250000</v>
      </c>
      <c r="E2849" s="132">
        <v>0</v>
      </c>
      <c r="F2849" s="132">
        <v>0</v>
      </c>
      <c r="G2849" s="132">
        <v>0</v>
      </c>
      <c r="H2849" s="237"/>
      <c r="I2849" s="237"/>
    </row>
    <row r="2850" spans="1:9" hidden="1" x14ac:dyDescent="0.25">
      <c r="A2850" s="134">
        <v>1</v>
      </c>
      <c r="B2850" s="135">
        <v>2020002090101</v>
      </c>
      <c r="C2850" s="136" t="s">
        <v>2329</v>
      </c>
      <c r="D2850" s="137">
        <v>0</v>
      </c>
      <c r="E2850" s="137">
        <v>0</v>
      </c>
      <c r="F2850" s="137">
        <v>0</v>
      </c>
      <c r="G2850" s="137">
        <v>0</v>
      </c>
      <c r="H2850" s="139" t="s">
        <v>583</v>
      </c>
      <c r="I2850" s="134" t="s">
        <v>265</v>
      </c>
    </row>
    <row r="2851" spans="1:9" hidden="1" x14ac:dyDescent="0.25">
      <c r="A2851" s="134">
        <v>2</v>
      </c>
      <c r="B2851" s="135">
        <v>2020002090102</v>
      </c>
      <c r="C2851" s="136" t="s">
        <v>2330</v>
      </c>
      <c r="D2851" s="137">
        <v>0</v>
      </c>
      <c r="E2851" s="137">
        <v>0</v>
      </c>
      <c r="F2851" s="137">
        <v>0</v>
      </c>
      <c r="G2851" s="137">
        <v>0</v>
      </c>
      <c r="H2851" s="139" t="s">
        <v>583</v>
      </c>
      <c r="I2851" s="134" t="s">
        <v>265</v>
      </c>
    </row>
    <row r="2852" spans="1:9" x14ac:dyDescent="0.25">
      <c r="A2852" s="134">
        <v>3</v>
      </c>
      <c r="B2852" s="135">
        <v>2020002090103</v>
      </c>
      <c r="C2852" s="136" t="s">
        <v>2331</v>
      </c>
      <c r="D2852" s="138">
        <v>250000</v>
      </c>
      <c r="E2852" s="137">
        <v>0</v>
      </c>
      <c r="F2852" s="137">
        <v>0</v>
      </c>
      <c r="G2852" s="137">
        <v>0</v>
      </c>
      <c r="H2852" s="139" t="s">
        <v>583</v>
      </c>
      <c r="I2852" s="134" t="s">
        <v>598</v>
      </c>
    </row>
    <row r="2853" spans="1:9" x14ac:dyDescent="0.25">
      <c r="A2853" s="129"/>
      <c r="B2853" s="130">
        <v>210</v>
      </c>
      <c r="C2853" s="131" t="s">
        <v>290</v>
      </c>
      <c r="D2853" s="133">
        <v>500000</v>
      </c>
      <c r="E2853" s="132">
        <v>0</v>
      </c>
      <c r="F2853" s="133">
        <v>500000</v>
      </c>
      <c r="G2853" s="132">
        <v>0</v>
      </c>
      <c r="H2853" s="237"/>
      <c r="I2853" s="237"/>
    </row>
    <row r="2854" spans="1:9" ht="25.2" x14ac:dyDescent="0.25">
      <c r="A2854" s="134">
        <v>4</v>
      </c>
      <c r="B2854" s="135">
        <v>2020002100101</v>
      </c>
      <c r="C2854" s="136" t="s">
        <v>2332</v>
      </c>
      <c r="D2854" s="138">
        <v>500000</v>
      </c>
      <c r="E2854" s="137">
        <v>0</v>
      </c>
      <c r="F2854" s="138">
        <v>500000</v>
      </c>
      <c r="G2854" s="137">
        <v>0</v>
      </c>
      <c r="H2854" s="139" t="s">
        <v>583</v>
      </c>
      <c r="I2854" s="134" t="s">
        <v>265</v>
      </c>
    </row>
    <row r="2855" spans="1:9" x14ac:dyDescent="0.25">
      <c r="A2855" s="129"/>
      <c r="B2855" s="130">
        <v>211</v>
      </c>
      <c r="C2855" s="131" t="s">
        <v>2333</v>
      </c>
      <c r="D2855" s="132">
        <v>0</v>
      </c>
      <c r="E2855" s="132">
        <v>0</v>
      </c>
      <c r="F2855" s="133">
        <v>500000</v>
      </c>
      <c r="G2855" s="133">
        <v>500000</v>
      </c>
      <c r="H2855" s="237"/>
      <c r="I2855" s="237"/>
    </row>
    <row r="2856" spans="1:9" hidden="1" x14ac:dyDescent="0.25">
      <c r="A2856" s="134">
        <v>5</v>
      </c>
      <c r="B2856" s="135">
        <v>2020002110101</v>
      </c>
      <c r="C2856" s="136" t="s">
        <v>2334</v>
      </c>
      <c r="D2856" s="137">
        <v>0</v>
      </c>
      <c r="E2856" s="137">
        <v>0</v>
      </c>
      <c r="F2856" s="137">
        <v>0</v>
      </c>
      <c r="G2856" s="137">
        <v>0</v>
      </c>
      <c r="H2856" s="139" t="s">
        <v>583</v>
      </c>
      <c r="I2856" s="134" t="s">
        <v>1998</v>
      </c>
    </row>
    <row r="2857" spans="1:9" hidden="1" x14ac:dyDescent="0.25">
      <c r="A2857" s="134">
        <v>6</v>
      </c>
      <c r="B2857" s="135">
        <v>2020002110102</v>
      </c>
      <c r="C2857" s="136" t="s">
        <v>2335</v>
      </c>
      <c r="D2857" s="137">
        <v>0</v>
      </c>
      <c r="E2857" s="137">
        <v>0</v>
      </c>
      <c r="F2857" s="137">
        <v>0</v>
      </c>
      <c r="G2857" s="137">
        <v>0</v>
      </c>
      <c r="H2857" s="139" t="s">
        <v>583</v>
      </c>
      <c r="I2857" s="134" t="s">
        <v>634</v>
      </c>
    </row>
    <row r="2858" spans="1:9" x14ac:dyDescent="0.25">
      <c r="A2858" s="134">
        <v>7</v>
      </c>
      <c r="B2858" s="135">
        <v>2020002110103</v>
      </c>
      <c r="C2858" s="136" t="s">
        <v>2336</v>
      </c>
      <c r="D2858" s="137">
        <v>0</v>
      </c>
      <c r="E2858" s="137">
        <v>0</v>
      </c>
      <c r="F2858" s="138">
        <v>500000</v>
      </c>
      <c r="G2858" s="138">
        <v>500000</v>
      </c>
      <c r="H2858" s="139" t="s">
        <v>583</v>
      </c>
      <c r="I2858" s="134" t="s">
        <v>265</v>
      </c>
    </row>
    <row r="2859" spans="1:9" x14ac:dyDescent="0.25">
      <c r="A2859" s="129"/>
      <c r="B2859" s="130">
        <v>466</v>
      </c>
      <c r="C2859" s="131" t="s">
        <v>349</v>
      </c>
      <c r="D2859" s="132">
        <v>0</v>
      </c>
      <c r="E2859" s="132">
        <v>0</v>
      </c>
      <c r="F2859" s="132">
        <v>0</v>
      </c>
      <c r="G2859" s="133">
        <v>500000</v>
      </c>
      <c r="H2859" s="237"/>
      <c r="I2859" s="237"/>
    </row>
    <row r="2860" spans="1:9" x14ac:dyDescent="0.25">
      <c r="A2860" s="134">
        <v>8</v>
      </c>
      <c r="B2860" s="135">
        <v>2130004660401</v>
      </c>
      <c r="C2860" s="136" t="s">
        <v>349</v>
      </c>
      <c r="D2860" s="137">
        <v>0</v>
      </c>
      <c r="E2860" s="137">
        <v>0</v>
      </c>
      <c r="F2860" s="137">
        <v>0</v>
      </c>
      <c r="G2860" s="138">
        <v>500000</v>
      </c>
      <c r="H2860" s="139" t="s">
        <v>583</v>
      </c>
      <c r="I2860" s="134" t="s">
        <v>265</v>
      </c>
    </row>
    <row r="2861" spans="1:9" x14ac:dyDescent="0.25">
      <c r="A2861" s="129"/>
      <c r="B2861" s="130">
        <v>467</v>
      </c>
      <c r="C2861" s="131" t="s">
        <v>346</v>
      </c>
      <c r="D2861" s="132">
        <v>0</v>
      </c>
      <c r="E2861" s="132">
        <v>0</v>
      </c>
      <c r="F2861" s="133">
        <v>1000000</v>
      </c>
      <c r="G2861" s="133">
        <v>1000000</v>
      </c>
      <c r="H2861" s="237"/>
      <c r="I2861" s="237"/>
    </row>
    <row r="2862" spans="1:9" x14ac:dyDescent="0.25">
      <c r="A2862" s="134">
        <v>9</v>
      </c>
      <c r="B2862" s="135">
        <v>2130004670401</v>
      </c>
      <c r="C2862" s="136" t="s">
        <v>2337</v>
      </c>
      <c r="D2862" s="137">
        <v>0</v>
      </c>
      <c r="E2862" s="137">
        <v>0</v>
      </c>
      <c r="F2862" s="138">
        <v>1000000</v>
      </c>
      <c r="G2862" s="138">
        <v>1000000</v>
      </c>
      <c r="H2862" s="139" t="s">
        <v>583</v>
      </c>
      <c r="I2862" s="134" t="s">
        <v>265</v>
      </c>
    </row>
    <row r="2863" spans="1:9" x14ac:dyDescent="0.25">
      <c r="A2863" s="233" t="s">
        <v>12</v>
      </c>
      <c r="B2863" s="233"/>
      <c r="C2863" s="233"/>
      <c r="D2863" s="140">
        <v>750000</v>
      </c>
      <c r="E2863" s="141">
        <v>0</v>
      </c>
      <c r="F2863" s="140">
        <v>2000000</v>
      </c>
      <c r="G2863" s="140">
        <v>2000000</v>
      </c>
      <c r="H2863" s="240"/>
      <c r="I2863" s="240"/>
    </row>
    <row r="2864" spans="1:9" x14ac:dyDescent="0.25">
      <c r="A2864" s="128"/>
      <c r="B2864" s="238" t="s">
        <v>301</v>
      </c>
      <c r="C2864" s="238"/>
      <c r="D2864" s="238"/>
      <c r="E2864" s="238"/>
      <c r="F2864" s="238"/>
      <c r="G2864" s="238"/>
      <c r="H2864" s="238"/>
      <c r="I2864" s="238"/>
    </row>
    <row r="2865" spans="1:9" x14ac:dyDescent="0.25">
      <c r="A2865" s="233" t="s">
        <v>12</v>
      </c>
      <c r="B2865" s="233"/>
      <c r="C2865" s="233"/>
      <c r="D2865" s="233"/>
      <c r="E2865" s="233"/>
      <c r="F2865" s="233"/>
      <c r="G2865" s="141">
        <v>0</v>
      </c>
      <c r="H2865" s="236"/>
      <c r="I2865" s="236"/>
    </row>
    <row r="2866" spans="1:9" x14ac:dyDescent="0.25">
      <c r="A2866" s="233" t="s">
        <v>302</v>
      </c>
      <c r="B2866" s="233"/>
      <c r="C2866" s="233"/>
      <c r="D2866" s="133">
        <v>750000</v>
      </c>
      <c r="E2866" s="132">
        <v>0</v>
      </c>
      <c r="F2866" s="133">
        <v>2000000</v>
      </c>
      <c r="G2866" s="133">
        <v>2000000</v>
      </c>
      <c r="H2866" s="236"/>
      <c r="I2866" s="236"/>
    </row>
    <row r="2867" spans="1:9" x14ac:dyDescent="0.25">
      <c r="A2867" s="127">
        <v>119</v>
      </c>
      <c r="B2867" s="237" t="s">
        <v>2338</v>
      </c>
      <c r="C2867" s="237"/>
      <c r="D2867" s="237"/>
      <c r="E2867" s="237"/>
      <c r="F2867" s="237"/>
      <c r="G2867" s="237"/>
      <c r="H2867" s="237"/>
      <c r="I2867" s="237"/>
    </row>
    <row r="2868" spans="1:9" x14ac:dyDescent="0.25">
      <c r="A2868" s="128"/>
      <c r="B2868" s="238" t="s">
        <v>261</v>
      </c>
      <c r="C2868" s="238"/>
      <c r="D2868" s="238"/>
      <c r="E2868" s="238"/>
      <c r="F2868" s="238"/>
      <c r="G2868" s="238"/>
      <c r="H2868" s="238"/>
      <c r="I2868" s="238"/>
    </row>
    <row r="2869" spans="1:9" x14ac:dyDescent="0.25">
      <c r="A2869" s="129"/>
      <c r="B2869" s="130">
        <v>401</v>
      </c>
      <c r="C2869" s="131" t="s">
        <v>307</v>
      </c>
      <c r="D2869" s="133">
        <v>300000</v>
      </c>
      <c r="E2869" s="132">
        <v>0</v>
      </c>
      <c r="F2869" s="132">
        <v>0</v>
      </c>
      <c r="G2869" s="133">
        <v>2550000</v>
      </c>
      <c r="H2869" s="237"/>
      <c r="I2869" s="237"/>
    </row>
    <row r="2870" spans="1:9" x14ac:dyDescent="0.25">
      <c r="A2870" s="134">
        <v>1</v>
      </c>
      <c r="B2870" s="135">
        <v>2120004010101</v>
      </c>
      <c r="C2870" s="136" t="s">
        <v>2339</v>
      </c>
      <c r="D2870" s="138">
        <v>300000</v>
      </c>
      <c r="E2870" s="137">
        <v>0</v>
      </c>
      <c r="F2870" s="137">
        <v>0</v>
      </c>
      <c r="G2870" s="137">
        <v>0</v>
      </c>
      <c r="H2870" s="139" t="s">
        <v>583</v>
      </c>
      <c r="I2870" s="134" t="s">
        <v>265</v>
      </c>
    </row>
    <row r="2871" spans="1:9" hidden="1" x14ac:dyDescent="0.25">
      <c r="A2871" s="134">
        <v>2</v>
      </c>
      <c r="B2871" s="135">
        <v>2120004010102</v>
      </c>
      <c r="C2871" s="136" t="s">
        <v>2340</v>
      </c>
      <c r="D2871" s="137">
        <v>0</v>
      </c>
      <c r="E2871" s="137">
        <v>0</v>
      </c>
      <c r="F2871" s="137">
        <v>0</v>
      </c>
      <c r="G2871" s="137">
        <v>0</v>
      </c>
      <c r="H2871" s="139" t="s">
        <v>583</v>
      </c>
      <c r="I2871" s="134" t="s">
        <v>265</v>
      </c>
    </row>
    <row r="2872" spans="1:9" x14ac:dyDescent="0.25">
      <c r="A2872" s="134">
        <v>3</v>
      </c>
      <c r="B2872" s="135">
        <v>2120004010103</v>
      </c>
      <c r="C2872" s="136" t="s">
        <v>2341</v>
      </c>
      <c r="D2872" s="137">
        <v>0</v>
      </c>
      <c r="E2872" s="137">
        <v>0</v>
      </c>
      <c r="F2872" s="137">
        <v>0</v>
      </c>
      <c r="G2872" s="138">
        <v>1300000</v>
      </c>
      <c r="H2872" s="139" t="s">
        <v>583</v>
      </c>
      <c r="I2872" s="134" t="s">
        <v>265</v>
      </c>
    </row>
    <row r="2873" spans="1:9" x14ac:dyDescent="0.25">
      <c r="A2873" s="134">
        <v>4</v>
      </c>
      <c r="B2873" s="135">
        <v>2120004010104</v>
      </c>
      <c r="C2873" s="136" t="s">
        <v>2342</v>
      </c>
      <c r="D2873" s="137">
        <v>0</v>
      </c>
      <c r="E2873" s="137">
        <v>0</v>
      </c>
      <c r="F2873" s="137">
        <v>0</v>
      </c>
      <c r="G2873" s="138">
        <v>1000000</v>
      </c>
      <c r="H2873" s="139" t="s">
        <v>583</v>
      </c>
      <c r="I2873" s="134" t="s">
        <v>265</v>
      </c>
    </row>
    <row r="2874" spans="1:9" x14ac:dyDescent="0.25">
      <c r="A2874" s="134">
        <v>5</v>
      </c>
      <c r="B2874" s="135">
        <v>2120004010105</v>
      </c>
      <c r="C2874" s="136" t="s">
        <v>2343</v>
      </c>
      <c r="D2874" s="137">
        <v>0</v>
      </c>
      <c r="E2874" s="137">
        <v>0</v>
      </c>
      <c r="F2874" s="137">
        <v>0</v>
      </c>
      <c r="G2874" s="137">
        <v>0</v>
      </c>
      <c r="H2874" s="139" t="s">
        <v>583</v>
      </c>
      <c r="I2874" s="134" t="s">
        <v>265</v>
      </c>
    </row>
    <row r="2875" spans="1:9" x14ac:dyDescent="0.25">
      <c r="A2875" s="134">
        <v>6</v>
      </c>
      <c r="B2875" s="135">
        <v>2120004010106</v>
      </c>
      <c r="C2875" s="136" t="s">
        <v>2344</v>
      </c>
      <c r="D2875" s="137">
        <v>0</v>
      </c>
      <c r="E2875" s="137">
        <v>0</v>
      </c>
      <c r="F2875" s="137">
        <v>0</v>
      </c>
      <c r="G2875" s="138">
        <v>250000</v>
      </c>
      <c r="H2875" s="139" t="s">
        <v>583</v>
      </c>
      <c r="I2875" s="134" t="s">
        <v>265</v>
      </c>
    </row>
    <row r="2876" spans="1:9" x14ac:dyDescent="0.25">
      <c r="A2876" s="129"/>
      <c r="B2876" s="130">
        <v>402</v>
      </c>
      <c r="C2876" s="131" t="s">
        <v>272</v>
      </c>
      <c r="D2876" s="133">
        <v>848888.89</v>
      </c>
      <c r="E2876" s="132">
        <v>0</v>
      </c>
      <c r="F2876" s="133">
        <v>1650000</v>
      </c>
      <c r="G2876" s="133">
        <v>2450000</v>
      </c>
      <c r="H2876" s="237"/>
      <c r="I2876" s="237"/>
    </row>
    <row r="2877" spans="1:9" x14ac:dyDescent="0.25">
      <c r="A2877" s="134">
        <v>7</v>
      </c>
      <c r="B2877" s="135">
        <v>2120004020101</v>
      </c>
      <c r="C2877" s="136" t="s">
        <v>2345</v>
      </c>
      <c r="D2877" s="138">
        <v>848888.89</v>
      </c>
      <c r="E2877" s="137">
        <v>0</v>
      </c>
      <c r="F2877" s="137">
        <v>0</v>
      </c>
      <c r="G2877" s="137">
        <v>0</v>
      </c>
      <c r="H2877" s="139" t="s">
        <v>583</v>
      </c>
      <c r="I2877" s="134" t="s">
        <v>265</v>
      </c>
    </row>
    <row r="2878" spans="1:9" hidden="1" x14ac:dyDescent="0.25">
      <c r="A2878" s="134">
        <v>8</v>
      </c>
      <c r="B2878" s="135">
        <v>2120004020102</v>
      </c>
      <c r="C2878" s="136" t="s">
        <v>2346</v>
      </c>
      <c r="D2878" s="137">
        <v>0</v>
      </c>
      <c r="E2878" s="137">
        <v>0</v>
      </c>
      <c r="F2878" s="137">
        <v>0</v>
      </c>
      <c r="G2878" s="137">
        <v>0</v>
      </c>
      <c r="H2878" s="139" t="s">
        <v>583</v>
      </c>
      <c r="I2878" s="134" t="s">
        <v>265</v>
      </c>
    </row>
    <row r="2879" spans="1:9" x14ac:dyDescent="0.25">
      <c r="A2879" s="134">
        <v>9</v>
      </c>
      <c r="B2879" s="135">
        <v>2120004020103</v>
      </c>
      <c r="C2879" s="136" t="s">
        <v>2347</v>
      </c>
      <c r="D2879" s="137">
        <v>0</v>
      </c>
      <c r="E2879" s="137">
        <v>0</v>
      </c>
      <c r="F2879" s="137">
        <v>0</v>
      </c>
      <c r="G2879" s="138">
        <v>1800000</v>
      </c>
      <c r="H2879" s="139" t="s">
        <v>583</v>
      </c>
      <c r="I2879" s="134" t="s">
        <v>265</v>
      </c>
    </row>
    <row r="2880" spans="1:9" x14ac:dyDescent="0.25">
      <c r="A2880" s="134">
        <v>10</v>
      </c>
      <c r="B2880" s="135">
        <v>2120004020104</v>
      </c>
      <c r="C2880" s="136" t="s">
        <v>2348</v>
      </c>
      <c r="D2880" s="137">
        <v>0</v>
      </c>
      <c r="E2880" s="137">
        <v>0</v>
      </c>
      <c r="F2880" s="138">
        <v>800000</v>
      </c>
      <c r="G2880" s="138">
        <v>325000</v>
      </c>
      <c r="H2880" s="139" t="s">
        <v>583</v>
      </c>
      <c r="I2880" s="134" t="s">
        <v>265</v>
      </c>
    </row>
    <row r="2881" spans="1:9" x14ac:dyDescent="0.25">
      <c r="A2881" s="134">
        <v>11</v>
      </c>
      <c r="B2881" s="135">
        <v>2120004020105</v>
      </c>
      <c r="C2881" s="136" t="s">
        <v>2349</v>
      </c>
      <c r="D2881" s="137">
        <v>0</v>
      </c>
      <c r="E2881" s="137">
        <v>0</v>
      </c>
      <c r="F2881" s="138">
        <v>250000</v>
      </c>
      <c r="G2881" s="138">
        <v>325000</v>
      </c>
      <c r="H2881" s="139" t="s">
        <v>583</v>
      </c>
      <c r="I2881" s="134" t="s">
        <v>265</v>
      </c>
    </row>
    <row r="2882" spans="1:9" x14ac:dyDescent="0.25">
      <c r="A2882" s="134">
        <v>12</v>
      </c>
      <c r="B2882" s="135">
        <v>2120004020109</v>
      </c>
      <c r="C2882" s="136" t="s">
        <v>2350</v>
      </c>
      <c r="D2882" s="137">
        <v>0</v>
      </c>
      <c r="E2882" s="137">
        <v>0</v>
      </c>
      <c r="F2882" s="138">
        <v>600000</v>
      </c>
      <c r="G2882" s="137">
        <v>0</v>
      </c>
      <c r="H2882" s="139" t="s">
        <v>583</v>
      </c>
      <c r="I2882" s="134" t="s">
        <v>265</v>
      </c>
    </row>
    <row r="2883" spans="1:9" x14ac:dyDescent="0.25">
      <c r="A2883" s="129"/>
      <c r="B2883" s="130">
        <v>404</v>
      </c>
      <c r="C2883" s="131" t="s">
        <v>2246</v>
      </c>
      <c r="D2883" s="133">
        <v>522222.22</v>
      </c>
      <c r="E2883" s="132">
        <v>0</v>
      </c>
      <c r="F2883" s="132">
        <v>0</v>
      </c>
      <c r="G2883" s="132">
        <v>0</v>
      </c>
      <c r="H2883" s="237"/>
      <c r="I2883" s="237"/>
    </row>
    <row r="2884" spans="1:9" x14ac:dyDescent="0.25">
      <c r="A2884" s="134">
        <v>13</v>
      </c>
      <c r="B2884" s="135">
        <v>2120004040101</v>
      </c>
      <c r="C2884" s="136" t="s">
        <v>2351</v>
      </c>
      <c r="D2884" s="138">
        <v>522222.22</v>
      </c>
      <c r="E2884" s="137">
        <v>0</v>
      </c>
      <c r="F2884" s="137">
        <v>0</v>
      </c>
      <c r="G2884" s="137">
        <v>0</v>
      </c>
      <c r="H2884" s="139" t="s">
        <v>583</v>
      </c>
      <c r="I2884" s="134" t="s">
        <v>265</v>
      </c>
    </row>
    <row r="2885" spans="1:9" x14ac:dyDescent="0.25">
      <c r="A2885" s="129"/>
      <c r="B2885" s="130">
        <v>431</v>
      </c>
      <c r="C2885" s="131" t="s">
        <v>2352</v>
      </c>
      <c r="D2885" s="132">
        <v>0</v>
      </c>
      <c r="E2885" s="132">
        <v>0</v>
      </c>
      <c r="F2885" s="133">
        <v>5250000</v>
      </c>
      <c r="G2885" s="132">
        <v>0</v>
      </c>
      <c r="H2885" s="237"/>
      <c r="I2885" s="237"/>
    </row>
    <row r="2886" spans="1:9" hidden="1" x14ac:dyDescent="0.25">
      <c r="A2886" s="134">
        <v>14</v>
      </c>
      <c r="B2886" s="135">
        <v>1120004310101</v>
      </c>
      <c r="C2886" s="136" t="s">
        <v>2353</v>
      </c>
      <c r="D2886" s="137">
        <v>0</v>
      </c>
      <c r="E2886" s="137">
        <v>0</v>
      </c>
      <c r="F2886" s="137">
        <v>0</v>
      </c>
      <c r="G2886" s="137">
        <v>0</v>
      </c>
      <c r="H2886" s="139" t="s">
        <v>583</v>
      </c>
      <c r="I2886" s="134" t="s">
        <v>265</v>
      </c>
    </row>
    <row r="2887" spans="1:9" hidden="1" x14ac:dyDescent="0.25">
      <c r="A2887" s="134">
        <v>15</v>
      </c>
      <c r="B2887" s="135">
        <v>1120004310102</v>
      </c>
      <c r="C2887" s="136" t="s">
        <v>2354</v>
      </c>
      <c r="D2887" s="137">
        <v>0</v>
      </c>
      <c r="E2887" s="137">
        <v>0</v>
      </c>
      <c r="F2887" s="137">
        <v>0</v>
      </c>
      <c r="G2887" s="137">
        <v>0</v>
      </c>
      <c r="H2887" s="139" t="s">
        <v>583</v>
      </c>
      <c r="I2887" s="134" t="s">
        <v>265</v>
      </c>
    </row>
    <row r="2888" spans="1:9" x14ac:dyDescent="0.25">
      <c r="A2888" s="134">
        <v>16</v>
      </c>
      <c r="B2888" s="135">
        <v>1120004310103</v>
      </c>
      <c r="C2888" s="136" t="s">
        <v>2355</v>
      </c>
      <c r="D2888" s="137">
        <v>0</v>
      </c>
      <c r="E2888" s="137">
        <v>0</v>
      </c>
      <c r="F2888" s="138">
        <v>5250000</v>
      </c>
      <c r="G2888" s="137">
        <v>0</v>
      </c>
      <c r="H2888" s="139" t="s">
        <v>583</v>
      </c>
      <c r="I2888" s="134" t="s">
        <v>265</v>
      </c>
    </row>
    <row r="2889" spans="1:9" x14ac:dyDescent="0.25">
      <c r="A2889" s="233" t="s">
        <v>12</v>
      </c>
      <c r="B2889" s="233"/>
      <c r="C2889" s="233"/>
      <c r="D2889" s="140">
        <v>1671111.11</v>
      </c>
      <c r="E2889" s="141">
        <v>0</v>
      </c>
      <c r="F2889" s="140">
        <v>6900000</v>
      </c>
      <c r="G2889" s="140">
        <v>5000000</v>
      </c>
      <c r="H2889" s="240"/>
      <c r="I2889" s="240"/>
    </row>
    <row r="2890" spans="1:9" x14ac:dyDescent="0.25">
      <c r="A2890" s="128"/>
      <c r="B2890" s="238" t="s">
        <v>301</v>
      </c>
      <c r="C2890" s="238"/>
      <c r="D2890" s="238"/>
      <c r="E2890" s="238"/>
      <c r="F2890" s="238"/>
      <c r="G2890" s="238"/>
      <c r="H2890" s="238"/>
      <c r="I2890" s="238"/>
    </row>
    <row r="2891" spans="1:9" x14ac:dyDescent="0.25">
      <c r="A2891" s="233" t="s">
        <v>12</v>
      </c>
      <c r="B2891" s="233"/>
      <c r="C2891" s="233"/>
      <c r="D2891" s="233"/>
      <c r="E2891" s="233"/>
      <c r="F2891" s="233"/>
      <c r="G2891" s="141">
        <v>0</v>
      </c>
      <c r="H2891" s="236"/>
      <c r="I2891" s="236"/>
    </row>
    <row r="2892" spans="1:9" x14ac:dyDescent="0.25">
      <c r="A2892" s="233" t="s">
        <v>302</v>
      </c>
      <c r="B2892" s="233"/>
      <c r="C2892" s="233"/>
      <c r="D2892" s="133">
        <v>1671111.11</v>
      </c>
      <c r="E2892" s="132">
        <v>0</v>
      </c>
      <c r="F2892" s="133">
        <v>6900000</v>
      </c>
      <c r="G2892" s="133">
        <v>5000000</v>
      </c>
      <c r="H2892" s="236"/>
      <c r="I2892" s="236"/>
    </row>
    <row r="2893" spans="1:9" x14ac:dyDescent="0.25">
      <c r="A2893" s="127">
        <v>120</v>
      </c>
      <c r="B2893" s="237" t="s">
        <v>2356</v>
      </c>
      <c r="C2893" s="237"/>
      <c r="D2893" s="237"/>
      <c r="E2893" s="237"/>
      <c r="F2893" s="237"/>
      <c r="G2893" s="237"/>
      <c r="H2893" s="237"/>
      <c r="I2893" s="237"/>
    </row>
    <row r="2894" spans="1:9" x14ac:dyDescent="0.25">
      <c r="A2894" s="128"/>
      <c r="B2894" s="238" t="s">
        <v>261</v>
      </c>
      <c r="C2894" s="238"/>
      <c r="D2894" s="238"/>
      <c r="E2894" s="238"/>
      <c r="F2894" s="238"/>
      <c r="G2894" s="238"/>
      <c r="H2894" s="238"/>
      <c r="I2894" s="238"/>
    </row>
    <row r="2895" spans="1:9" x14ac:dyDescent="0.25">
      <c r="A2895" s="129"/>
      <c r="B2895" s="130">
        <v>457</v>
      </c>
      <c r="C2895" s="131" t="s">
        <v>272</v>
      </c>
      <c r="D2895" s="132">
        <v>0</v>
      </c>
      <c r="E2895" s="132">
        <v>0</v>
      </c>
      <c r="F2895" s="133">
        <v>9400000</v>
      </c>
      <c r="G2895" s="133">
        <v>5600000</v>
      </c>
      <c r="H2895" s="237"/>
      <c r="I2895" s="237"/>
    </row>
    <row r="2896" spans="1:9" x14ac:dyDescent="0.25">
      <c r="A2896" s="134">
        <v>1</v>
      </c>
      <c r="B2896" s="135">
        <v>4040004570201</v>
      </c>
      <c r="C2896" s="136" t="s">
        <v>2357</v>
      </c>
      <c r="D2896" s="137">
        <v>0</v>
      </c>
      <c r="E2896" s="137">
        <v>0</v>
      </c>
      <c r="F2896" s="138">
        <v>5280000</v>
      </c>
      <c r="G2896" s="138">
        <v>2500000</v>
      </c>
      <c r="H2896" s="139" t="s">
        <v>583</v>
      </c>
      <c r="I2896" s="134" t="s">
        <v>265</v>
      </c>
    </row>
    <row r="2897" spans="1:9" x14ac:dyDescent="0.25">
      <c r="A2897" s="134">
        <v>2</v>
      </c>
      <c r="B2897" s="135">
        <v>4040004570202</v>
      </c>
      <c r="C2897" s="136" t="s">
        <v>1348</v>
      </c>
      <c r="D2897" s="137">
        <v>0</v>
      </c>
      <c r="E2897" s="137">
        <v>0</v>
      </c>
      <c r="F2897" s="138">
        <v>820000</v>
      </c>
      <c r="G2897" s="137">
        <v>0</v>
      </c>
      <c r="H2897" s="139" t="s">
        <v>583</v>
      </c>
      <c r="I2897" s="134" t="s">
        <v>265</v>
      </c>
    </row>
    <row r="2898" spans="1:9" x14ac:dyDescent="0.25">
      <c r="A2898" s="134">
        <v>3</v>
      </c>
      <c r="B2898" s="135">
        <v>4040004570203</v>
      </c>
      <c r="C2898" s="136" t="s">
        <v>1738</v>
      </c>
      <c r="D2898" s="137">
        <v>0</v>
      </c>
      <c r="E2898" s="137">
        <v>0</v>
      </c>
      <c r="F2898" s="138">
        <v>600000</v>
      </c>
      <c r="G2898" s="138">
        <v>1700000</v>
      </c>
      <c r="H2898" s="139" t="s">
        <v>583</v>
      </c>
      <c r="I2898" s="134" t="s">
        <v>265</v>
      </c>
    </row>
    <row r="2899" spans="1:9" x14ac:dyDescent="0.25">
      <c r="A2899" s="134">
        <v>4</v>
      </c>
      <c r="B2899" s="135">
        <v>4040004570204</v>
      </c>
      <c r="C2899" s="136" t="s">
        <v>1349</v>
      </c>
      <c r="D2899" s="137">
        <v>0</v>
      </c>
      <c r="E2899" s="137">
        <v>0</v>
      </c>
      <c r="F2899" s="138">
        <v>1200000</v>
      </c>
      <c r="G2899" s="138">
        <v>500000</v>
      </c>
      <c r="H2899" s="139" t="s">
        <v>583</v>
      </c>
      <c r="I2899" s="134" t="s">
        <v>265</v>
      </c>
    </row>
    <row r="2900" spans="1:9" x14ac:dyDescent="0.25">
      <c r="A2900" s="134">
        <v>5</v>
      </c>
      <c r="B2900" s="135">
        <v>4040004570205</v>
      </c>
      <c r="C2900" s="136" t="s">
        <v>2358</v>
      </c>
      <c r="D2900" s="137">
        <v>0</v>
      </c>
      <c r="E2900" s="137">
        <v>0</v>
      </c>
      <c r="F2900" s="138">
        <v>400000</v>
      </c>
      <c r="G2900" s="138">
        <v>400000</v>
      </c>
      <c r="H2900" s="139" t="s">
        <v>583</v>
      </c>
      <c r="I2900" s="134" t="s">
        <v>265</v>
      </c>
    </row>
    <row r="2901" spans="1:9" x14ac:dyDescent="0.25">
      <c r="A2901" s="134">
        <v>6</v>
      </c>
      <c r="B2901" s="135">
        <v>4040004570206</v>
      </c>
      <c r="C2901" s="136" t="s">
        <v>2359</v>
      </c>
      <c r="D2901" s="137">
        <v>0</v>
      </c>
      <c r="E2901" s="137">
        <v>0</v>
      </c>
      <c r="F2901" s="138">
        <v>600000</v>
      </c>
      <c r="G2901" s="138">
        <v>500000</v>
      </c>
      <c r="H2901" s="139" t="s">
        <v>583</v>
      </c>
      <c r="I2901" s="134" t="s">
        <v>265</v>
      </c>
    </row>
    <row r="2902" spans="1:9" x14ac:dyDescent="0.25">
      <c r="A2902" s="134">
        <v>7</v>
      </c>
      <c r="B2902" s="135">
        <v>4040004570207</v>
      </c>
      <c r="C2902" s="136" t="s">
        <v>2360</v>
      </c>
      <c r="D2902" s="137">
        <v>0</v>
      </c>
      <c r="E2902" s="137">
        <v>0</v>
      </c>
      <c r="F2902" s="138">
        <v>500000</v>
      </c>
      <c r="G2902" s="137">
        <v>0</v>
      </c>
      <c r="H2902" s="139" t="s">
        <v>583</v>
      </c>
      <c r="I2902" s="134" t="s">
        <v>265</v>
      </c>
    </row>
    <row r="2903" spans="1:9" x14ac:dyDescent="0.25">
      <c r="A2903" s="129"/>
      <c r="B2903" s="130">
        <v>458</v>
      </c>
      <c r="C2903" s="131" t="s">
        <v>290</v>
      </c>
      <c r="D2903" s="132">
        <v>0</v>
      </c>
      <c r="E2903" s="132">
        <v>0</v>
      </c>
      <c r="F2903" s="133">
        <v>8400000</v>
      </c>
      <c r="G2903" s="133">
        <v>1700000</v>
      </c>
      <c r="H2903" s="237"/>
      <c r="I2903" s="237"/>
    </row>
    <row r="2904" spans="1:9" x14ac:dyDescent="0.25">
      <c r="A2904" s="134">
        <v>8</v>
      </c>
      <c r="B2904" s="135">
        <v>5040004580201</v>
      </c>
      <c r="C2904" s="136" t="s">
        <v>2361</v>
      </c>
      <c r="D2904" s="137">
        <v>0</v>
      </c>
      <c r="E2904" s="137">
        <v>0</v>
      </c>
      <c r="F2904" s="138">
        <v>3000000</v>
      </c>
      <c r="G2904" s="138">
        <v>1000000</v>
      </c>
      <c r="H2904" s="139" t="s">
        <v>583</v>
      </c>
      <c r="I2904" s="134" t="s">
        <v>265</v>
      </c>
    </row>
    <row r="2905" spans="1:9" x14ac:dyDescent="0.25">
      <c r="A2905" s="134">
        <v>9</v>
      </c>
      <c r="B2905" s="135">
        <v>5040004580202</v>
      </c>
      <c r="C2905" s="136" t="s">
        <v>1735</v>
      </c>
      <c r="D2905" s="137">
        <v>0</v>
      </c>
      <c r="E2905" s="137">
        <v>0</v>
      </c>
      <c r="F2905" s="138">
        <v>1000000</v>
      </c>
      <c r="G2905" s="138">
        <v>500000</v>
      </c>
      <c r="H2905" s="139" t="s">
        <v>583</v>
      </c>
      <c r="I2905" s="134" t="s">
        <v>265</v>
      </c>
    </row>
    <row r="2906" spans="1:9" x14ac:dyDescent="0.25">
      <c r="A2906" s="134">
        <v>10</v>
      </c>
      <c r="B2906" s="135">
        <v>5040004580203</v>
      </c>
      <c r="C2906" s="136" t="s">
        <v>2362</v>
      </c>
      <c r="D2906" s="137">
        <v>0</v>
      </c>
      <c r="E2906" s="137">
        <v>0</v>
      </c>
      <c r="F2906" s="138">
        <v>3000000</v>
      </c>
      <c r="G2906" s="137">
        <v>0</v>
      </c>
      <c r="H2906" s="139" t="s">
        <v>583</v>
      </c>
      <c r="I2906" s="134" t="s">
        <v>265</v>
      </c>
    </row>
    <row r="2907" spans="1:9" x14ac:dyDescent="0.25">
      <c r="A2907" s="134">
        <v>11</v>
      </c>
      <c r="B2907" s="135">
        <v>5040004580204</v>
      </c>
      <c r="C2907" s="136" t="s">
        <v>2363</v>
      </c>
      <c r="D2907" s="137">
        <v>0</v>
      </c>
      <c r="E2907" s="137">
        <v>0</v>
      </c>
      <c r="F2907" s="138">
        <v>1200000</v>
      </c>
      <c r="G2907" s="137">
        <v>0</v>
      </c>
      <c r="H2907" s="139" t="s">
        <v>583</v>
      </c>
      <c r="I2907" s="134" t="s">
        <v>265</v>
      </c>
    </row>
    <row r="2908" spans="1:9" x14ac:dyDescent="0.25">
      <c r="A2908" s="134">
        <v>12</v>
      </c>
      <c r="B2908" s="135">
        <v>5040004580205</v>
      </c>
      <c r="C2908" s="136" t="s">
        <v>1535</v>
      </c>
      <c r="D2908" s="137">
        <v>0</v>
      </c>
      <c r="E2908" s="137">
        <v>0</v>
      </c>
      <c r="F2908" s="138">
        <v>200000</v>
      </c>
      <c r="G2908" s="138">
        <v>200000</v>
      </c>
      <c r="H2908" s="139" t="s">
        <v>583</v>
      </c>
      <c r="I2908" s="134" t="s">
        <v>265</v>
      </c>
    </row>
    <row r="2909" spans="1:9" x14ac:dyDescent="0.25">
      <c r="A2909" s="129"/>
      <c r="B2909" s="130">
        <v>459</v>
      </c>
      <c r="C2909" s="131" t="s">
        <v>1083</v>
      </c>
      <c r="D2909" s="132">
        <v>0</v>
      </c>
      <c r="E2909" s="132">
        <v>0</v>
      </c>
      <c r="F2909" s="132">
        <v>0</v>
      </c>
      <c r="G2909" s="133">
        <v>450000000</v>
      </c>
      <c r="H2909" s="237"/>
      <c r="I2909" s="237"/>
    </row>
    <row r="2910" spans="1:9" x14ac:dyDescent="0.25">
      <c r="A2910" s="134">
        <v>13</v>
      </c>
      <c r="B2910" s="135">
        <v>2040004590201</v>
      </c>
      <c r="C2910" s="136" t="s">
        <v>2364</v>
      </c>
      <c r="D2910" s="137">
        <v>0</v>
      </c>
      <c r="E2910" s="137">
        <v>0</v>
      </c>
      <c r="F2910" s="137">
        <v>0</v>
      </c>
      <c r="G2910" s="138">
        <v>450000000</v>
      </c>
      <c r="H2910" s="139" t="s">
        <v>583</v>
      </c>
      <c r="I2910" s="134" t="s">
        <v>265</v>
      </c>
    </row>
    <row r="2911" spans="1:9" x14ac:dyDescent="0.25">
      <c r="A2911" s="129"/>
      <c r="B2911" s="130">
        <v>460</v>
      </c>
      <c r="C2911" s="131" t="s">
        <v>347</v>
      </c>
      <c r="D2911" s="132">
        <v>0</v>
      </c>
      <c r="E2911" s="132">
        <v>0</v>
      </c>
      <c r="F2911" s="132">
        <v>0</v>
      </c>
      <c r="G2911" s="133">
        <v>22000000</v>
      </c>
      <c r="H2911" s="237"/>
      <c r="I2911" s="237"/>
    </row>
    <row r="2912" spans="1:9" x14ac:dyDescent="0.25">
      <c r="A2912" s="134">
        <v>14</v>
      </c>
      <c r="B2912" s="135">
        <v>5040004600201</v>
      </c>
      <c r="C2912" s="136" t="s">
        <v>2365</v>
      </c>
      <c r="D2912" s="137">
        <v>0</v>
      </c>
      <c r="E2912" s="137">
        <v>0</v>
      </c>
      <c r="F2912" s="137">
        <v>0</v>
      </c>
      <c r="G2912" s="138">
        <v>22000000</v>
      </c>
      <c r="H2912" s="139" t="s">
        <v>583</v>
      </c>
      <c r="I2912" s="134" t="s">
        <v>265</v>
      </c>
    </row>
    <row r="2913" spans="1:9" x14ac:dyDescent="0.25">
      <c r="A2913" s="129"/>
      <c r="B2913" s="130">
        <v>461</v>
      </c>
      <c r="C2913" s="131" t="s">
        <v>659</v>
      </c>
      <c r="D2913" s="132">
        <v>0</v>
      </c>
      <c r="E2913" s="133">
        <v>2055000</v>
      </c>
      <c r="F2913" s="133">
        <v>10300000</v>
      </c>
      <c r="G2913" s="133">
        <v>10500000</v>
      </c>
      <c r="H2913" s="237"/>
      <c r="I2913" s="237"/>
    </row>
    <row r="2914" spans="1:9" x14ac:dyDescent="0.25">
      <c r="A2914" s="134">
        <v>15</v>
      </c>
      <c r="B2914" s="135">
        <v>3040004610201</v>
      </c>
      <c r="C2914" s="136" t="s">
        <v>1749</v>
      </c>
      <c r="D2914" s="137">
        <v>0</v>
      </c>
      <c r="E2914" s="138">
        <v>2055000</v>
      </c>
      <c r="F2914" s="138">
        <v>10300000</v>
      </c>
      <c r="G2914" s="138">
        <v>6500000</v>
      </c>
      <c r="H2914" s="139" t="s">
        <v>583</v>
      </c>
      <c r="I2914" s="134" t="s">
        <v>265</v>
      </c>
    </row>
    <row r="2915" spans="1:9" x14ac:dyDescent="0.25">
      <c r="A2915" s="134">
        <v>16</v>
      </c>
      <c r="B2915" s="135">
        <v>3040004610202</v>
      </c>
      <c r="C2915" s="136" t="s">
        <v>2366</v>
      </c>
      <c r="D2915" s="137">
        <v>0</v>
      </c>
      <c r="E2915" s="137">
        <v>0</v>
      </c>
      <c r="F2915" s="137">
        <v>0</v>
      </c>
      <c r="G2915" s="138">
        <v>4000000</v>
      </c>
      <c r="H2915" s="139" t="s">
        <v>583</v>
      </c>
      <c r="I2915" s="134" t="s">
        <v>265</v>
      </c>
    </row>
    <row r="2916" spans="1:9" hidden="1" x14ac:dyDescent="0.25">
      <c r="A2916" s="134">
        <v>17</v>
      </c>
      <c r="B2916" s="135">
        <v>3040004610203</v>
      </c>
      <c r="C2916" s="136" t="s">
        <v>2367</v>
      </c>
      <c r="D2916" s="137">
        <v>0</v>
      </c>
      <c r="E2916" s="137">
        <v>0</v>
      </c>
      <c r="F2916" s="137">
        <v>0</v>
      </c>
      <c r="G2916" s="137">
        <v>0</v>
      </c>
      <c r="H2916" s="139" t="s">
        <v>583</v>
      </c>
      <c r="I2916" s="134" t="s">
        <v>265</v>
      </c>
    </row>
    <row r="2917" spans="1:9" x14ac:dyDescent="0.25">
      <c r="A2917" s="129"/>
      <c r="B2917" s="130">
        <v>474</v>
      </c>
      <c r="C2917" s="131" t="s">
        <v>2368</v>
      </c>
      <c r="D2917" s="132">
        <v>0</v>
      </c>
      <c r="E2917" s="133">
        <v>303741000</v>
      </c>
      <c r="F2917" s="133">
        <v>876000000</v>
      </c>
      <c r="G2917" s="133">
        <v>1411200000</v>
      </c>
      <c r="H2917" s="237"/>
      <c r="I2917" s="237"/>
    </row>
    <row r="2918" spans="1:9" x14ac:dyDescent="0.25">
      <c r="A2918" s="134">
        <v>18</v>
      </c>
      <c r="B2918" s="135">
        <v>4040004740103</v>
      </c>
      <c r="C2918" s="136" t="s">
        <v>2369</v>
      </c>
      <c r="D2918" s="137">
        <v>0</v>
      </c>
      <c r="E2918" s="138">
        <v>3741000</v>
      </c>
      <c r="F2918" s="138">
        <v>10000000</v>
      </c>
      <c r="G2918" s="138">
        <v>4000000</v>
      </c>
      <c r="H2918" s="139" t="s">
        <v>583</v>
      </c>
      <c r="I2918" s="134" t="s">
        <v>265</v>
      </c>
    </row>
    <row r="2919" spans="1:9" x14ac:dyDescent="0.25">
      <c r="A2919" s="134">
        <v>19</v>
      </c>
      <c r="B2919" s="135">
        <v>4040004740101</v>
      </c>
      <c r="C2919" s="136" t="s">
        <v>2370</v>
      </c>
      <c r="D2919" s="137">
        <v>0</v>
      </c>
      <c r="E2919" s="138">
        <v>300000000</v>
      </c>
      <c r="F2919" s="138">
        <v>600000000</v>
      </c>
      <c r="G2919" s="138">
        <v>600000000</v>
      </c>
      <c r="H2919" s="139" t="s">
        <v>583</v>
      </c>
      <c r="I2919" s="134" t="s">
        <v>265</v>
      </c>
    </row>
    <row r="2920" spans="1:9" x14ac:dyDescent="0.25">
      <c r="A2920" s="134">
        <v>20</v>
      </c>
      <c r="B2920" s="135">
        <v>4040004740102</v>
      </c>
      <c r="C2920" s="136" t="s">
        <v>2371</v>
      </c>
      <c r="D2920" s="137">
        <v>0</v>
      </c>
      <c r="E2920" s="137">
        <v>0</v>
      </c>
      <c r="F2920" s="138">
        <v>256000000</v>
      </c>
      <c r="G2920" s="138">
        <v>728000000</v>
      </c>
      <c r="H2920" s="139" t="s">
        <v>583</v>
      </c>
      <c r="I2920" s="134" t="s">
        <v>265</v>
      </c>
    </row>
    <row r="2921" spans="1:9" x14ac:dyDescent="0.25">
      <c r="A2921" s="134">
        <v>21</v>
      </c>
      <c r="B2921" s="135">
        <v>4040004740104</v>
      </c>
      <c r="C2921" s="136" t="s">
        <v>2372</v>
      </c>
      <c r="D2921" s="137">
        <v>0</v>
      </c>
      <c r="E2921" s="137">
        <v>0</v>
      </c>
      <c r="F2921" s="138">
        <v>10000000</v>
      </c>
      <c r="G2921" s="137">
        <v>0</v>
      </c>
      <c r="H2921" s="139" t="s">
        <v>583</v>
      </c>
      <c r="I2921" s="134" t="s">
        <v>265</v>
      </c>
    </row>
    <row r="2922" spans="1:9" x14ac:dyDescent="0.25">
      <c r="A2922" s="134">
        <v>22</v>
      </c>
      <c r="B2922" s="135">
        <v>4040004740105</v>
      </c>
      <c r="C2922" s="136" t="s">
        <v>2373</v>
      </c>
      <c r="D2922" s="137">
        <v>0</v>
      </c>
      <c r="E2922" s="137">
        <v>0</v>
      </c>
      <c r="F2922" s="137">
        <v>0</v>
      </c>
      <c r="G2922" s="138">
        <v>3000000</v>
      </c>
      <c r="H2922" s="139" t="s">
        <v>583</v>
      </c>
      <c r="I2922" s="134" t="s">
        <v>265</v>
      </c>
    </row>
    <row r="2923" spans="1:9" x14ac:dyDescent="0.25">
      <c r="A2923" s="134">
        <v>23</v>
      </c>
      <c r="B2923" s="135">
        <v>4040004740106</v>
      </c>
      <c r="C2923" s="136" t="s">
        <v>2374</v>
      </c>
      <c r="D2923" s="137">
        <v>0</v>
      </c>
      <c r="E2923" s="137">
        <v>0</v>
      </c>
      <c r="F2923" s="137">
        <v>0</v>
      </c>
      <c r="G2923" s="138">
        <v>2200000</v>
      </c>
      <c r="H2923" s="139" t="s">
        <v>583</v>
      </c>
      <c r="I2923" s="134" t="s">
        <v>265</v>
      </c>
    </row>
    <row r="2924" spans="1:9" x14ac:dyDescent="0.25">
      <c r="A2924" s="134">
        <v>24</v>
      </c>
      <c r="B2924" s="135">
        <v>4040004740107</v>
      </c>
      <c r="C2924" s="136" t="s">
        <v>2375</v>
      </c>
      <c r="D2924" s="137">
        <v>0</v>
      </c>
      <c r="E2924" s="137">
        <v>0</v>
      </c>
      <c r="F2924" s="137">
        <v>0</v>
      </c>
      <c r="G2924" s="138">
        <v>500000</v>
      </c>
      <c r="H2924" s="139" t="s">
        <v>583</v>
      </c>
      <c r="I2924" s="134" t="s">
        <v>265</v>
      </c>
    </row>
    <row r="2925" spans="1:9" x14ac:dyDescent="0.25">
      <c r="A2925" s="134">
        <v>25</v>
      </c>
      <c r="B2925" s="135">
        <v>4040004740108</v>
      </c>
      <c r="C2925" s="136" t="s">
        <v>1658</v>
      </c>
      <c r="D2925" s="137">
        <v>0</v>
      </c>
      <c r="E2925" s="137">
        <v>0</v>
      </c>
      <c r="F2925" s="137">
        <v>0</v>
      </c>
      <c r="G2925" s="138">
        <v>500000</v>
      </c>
      <c r="H2925" s="139" t="s">
        <v>583</v>
      </c>
      <c r="I2925" s="134" t="s">
        <v>265</v>
      </c>
    </row>
    <row r="2926" spans="1:9" x14ac:dyDescent="0.25">
      <c r="A2926" s="134">
        <v>26</v>
      </c>
      <c r="B2926" s="135">
        <v>4040004740110</v>
      </c>
      <c r="C2926" s="136" t="s">
        <v>2376</v>
      </c>
      <c r="D2926" s="137">
        <v>0</v>
      </c>
      <c r="E2926" s="137">
        <v>0</v>
      </c>
      <c r="F2926" s="137">
        <v>0</v>
      </c>
      <c r="G2926" s="138">
        <v>2000000</v>
      </c>
      <c r="H2926" s="139" t="s">
        <v>583</v>
      </c>
      <c r="I2926" s="134" t="s">
        <v>265</v>
      </c>
    </row>
    <row r="2927" spans="1:9" ht="25.2" x14ac:dyDescent="0.25">
      <c r="A2927" s="134">
        <v>27</v>
      </c>
      <c r="B2927" s="135">
        <v>4040004740111</v>
      </c>
      <c r="C2927" s="136" t="s">
        <v>2377</v>
      </c>
      <c r="D2927" s="137">
        <v>0</v>
      </c>
      <c r="E2927" s="137">
        <v>0</v>
      </c>
      <c r="F2927" s="137">
        <v>0</v>
      </c>
      <c r="G2927" s="138">
        <v>71000000</v>
      </c>
      <c r="H2927" s="139" t="s">
        <v>583</v>
      </c>
      <c r="I2927" s="134" t="s">
        <v>265</v>
      </c>
    </row>
    <row r="2928" spans="1:9" x14ac:dyDescent="0.25">
      <c r="A2928" s="233" t="s">
        <v>12</v>
      </c>
      <c r="B2928" s="233"/>
      <c r="C2928" s="233"/>
      <c r="D2928" s="141">
        <v>0</v>
      </c>
      <c r="E2928" s="140">
        <v>305796000</v>
      </c>
      <c r="F2928" s="140">
        <v>904100000</v>
      </c>
      <c r="G2928" s="140">
        <v>1901000000</v>
      </c>
      <c r="H2928" s="240"/>
      <c r="I2928" s="240"/>
    </row>
    <row r="2929" spans="1:9" x14ac:dyDescent="0.25">
      <c r="A2929" s="128"/>
      <c r="B2929" s="238" t="s">
        <v>301</v>
      </c>
      <c r="C2929" s="238"/>
      <c r="D2929" s="238"/>
      <c r="E2929" s="238"/>
      <c r="F2929" s="238"/>
      <c r="G2929" s="238"/>
      <c r="H2929" s="238"/>
      <c r="I2929" s="238"/>
    </row>
    <row r="2930" spans="1:9" x14ac:dyDescent="0.25">
      <c r="A2930" s="233" t="s">
        <v>12</v>
      </c>
      <c r="B2930" s="233"/>
      <c r="C2930" s="233"/>
      <c r="D2930" s="233"/>
      <c r="E2930" s="233"/>
      <c r="F2930" s="233"/>
      <c r="G2930" s="141">
        <v>0</v>
      </c>
      <c r="H2930" s="236"/>
      <c r="I2930" s="236"/>
    </row>
    <row r="2931" spans="1:9" x14ac:dyDescent="0.25">
      <c r="A2931" s="233" t="s">
        <v>302</v>
      </c>
      <c r="B2931" s="233"/>
      <c r="C2931" s="233"/>
      <c r="D2931" s="132">
        <v>0</v>
      </c>
      <c r="E2931" s="133">
        <v>305796000</v>
      </c>
      <c r="F2931" s="133">
        <v>904100000</v>
      </c>
      <c r="G2931" s="133">
        <v>1901000000</v>
      </c>
      <c r="H2931" s="236"/>
      <c r="I2931" s="236"/>
    </row>
    <row r="2932" spans="1:9" x14ac:dyDescent="0.25">
      <c r="A2932" s="127">
        <v>121</v>
      </c>
      <c r="B2932" s="237" t="s">
        <v>2378</v>
      </c>
      <c r="C2932" s="237"/>
      <c r="D2932" s="237"/>
      <c r="E2932" s="237"/>
      <c r="F2932" s="237"/>
      <c r="G2932" s="237"/>
      <c r="H2932" s="237"/>
      <c r="I2932" s="237"/>
    </row>
    <row r="2933" spans="1:9" x14ac:dyDescent="0.25">
      <c r="A2933" s="128"/>
      <c r="B2933" s="238" t="s">
        <v>261</v>
      </c>
      <c r="C2933" s="238"/>
      <c r="D2933" s="238"/>
      <c r="E2933" s="238"/>
      <c r="F2933" s="238"/>
      <c r="G2933" s="238"/>
      <c r="H2933" s="238"/>
      <c r="I2933" s="238"/>
    </row>
    <row r="2934" spans="1:9" x14ac:dyDescent="0.25">
      <c r="A2934" s="129"/>
      <c r="B2934" s="130">
        <v>464</v>
      </c>
      <c r="C2934" s="131" t="s">
        <v>272</v>
      </c>
      <c r="D2934" s="132">
        <v>0</v>
      </c>
      <c r="E2934" s="133">
        <v>996666.66</v>
      </c>
      <c r="F2934" s="133">
        <v>1900000</v>
      </c>
      <c r="G2934" s="133">
        <v>1500000</v>
      </c>
      <c r="H2934" s="237"/>
      <c r="I2934" s="237"/>
    </row>
    <row r="2935" spans="1:9" x14ac:dyDescent="0.25">
      <c r="A2935" s="134">
        <v>1</v>
      </c>
      <c r="B2935" s="135">
        <v>5130004640401</v>
      </c>
      <c r="C2935" s="136" t="s">
        <v>2379</v>
      </c>
      <c r="D2935" s="137">
        <v>0</v>
      </c>
      <c r="E2935" s="138">
        <v>327777.77</v>
      </c>
      <c r="F2935" s="138">
        <v>500000</v>
      </c>
      <c r="G2935" s="138">
        <v>650000</v>
      </c>
      <c r="H2935" s="139" t="s">
        <v>583</v>
      </c>
      <c r="I2935" s="134" t="s">
        <v>265</v>
      </c>
    </row>
    <row r="2936" spans="1:9" x14ac:dyDescent="0.25">
      <c r="A2936" s="134">
        <v>2</v>
      </c>
      <c r="B2936" s="135">
        <v>5130004640402</v>
      </c>
      <c r="C2936" s="136" t="s">
        <v>2380</v>
      </c>
      <c r="D2936" s="137">
        <v>0</v>
      </c>
      <c r="E2936" s="138">
        <v>283333.33</v>
      </c>
      <c r="F2936" s="138">
        <v>300000</v>
      </c>
      <c r="G2936" s="137">
        <v>0</v>
      </c>
      <c r="H2936" s="139" t="s">
        <v>583</v>
      </c>
      <c r="I2936" s="134" t="s">
        <v>265</v>
      </c>
    </row>
    <row r="2937" spans="1:9" x14ac:dyDescent="0.25">
      <c r="A2937" s="134">
        <v>3</v>
      </c>
      <c r="B2937" s="135">
        <v>5130004640403</v>
      </c>
      <c r="C2937" s="136" t="s">
        <v>2381</v>
      </c>
      <c r="D2937" s="137">
        <v>0</v>
      </c>
      <c r="E2937" s="138">
        <v>385555.56</v>
      </c>
      <c r="F2937" s="138">
        <v>500000</v>
      </c>
      <c r="G2937" s="138">
        <v>500000</v>
      </c>
      <c r="H2937" s="139" t="s">
        <v>583</v>
      </c>
      <c r="I2937" s="134" t="s">
        <v>265</v>
      </c>
    </row>
    <row r="2938" spans="1:9" x14ac:dyDescent="0.25">
      <c r="A2938" s="134">
        <v>4</v>
      </c>
      <c r="B2938" s="135">
        <v>5130004640404</v>
      </c>
      <c r="C2938" s="136" t="s">
        <v>2382</v>
      </c>
      <c r="D2938" s="137">
        <v>0</v>
      </c>
      <c r="E2938" s="137">
        <v>0</v>
      </c>
      <c r="F2938" s="138">
        <v>350000</v>
      </c>
      <c r="G2938" s="137">
        <v>0</v>
      </c>
      <c r="H2938" s="139" t="s">
        <v>583</v>
      </c>
      <c r="I2938" s="134" t="s">
        <v>265</v>
      </c>
    </row>
    <row r="2939" spans="1:9" x14ac:dyDescent="0.25">
      <c r="A2939" s="134">
        <v>5</v>
      </c>
      <c r="B2939" s="135">
        <v>5130004640405</v>
      </c>
      <c r="C2939" s="136" t="s">
        <v>2246</v>
      </c>
      <c r="D2939" s="137">
        <v>0</v>
      </c>
      <c r="E2939" s="137">
        <v>0</v>
      </c>
      <c r="F2939" s="138">
        <v>250000</v>
      </c>
      <c r="G2939" s="138">
        <v>350000</v>
      </c>
      <c r="H2939" s="139" t="s">
        <v>583</v>
      </c>
      <c r="I2939" s="134" t="s">
        <v>265</v>
      </c>
    </row>
    <row r="2940" spans="1:9" x14ac:dyDescent="0.25">
      <c r="A2940" s="129"/>
      <c r="B2940" s="130">
        <v>465</v>
      </c>
      <c r="C2940" s="131" t="s">
        <v>290</v>
      </c>
      <c r="D2940" s="132">
        <v>0</v>
      </c>
      <c r="E2940" s="132">
        <v>0</v>
      </c>
      <c r="F2940" s="133">
        <v>300000</v>
      </c>
      <c r="G2940" s="133">
        <v>500000</v>
      </c>
      <c r="H2940" s="237"/>
      <c r="I2940" s="237"/>
    </row>
    <row r="2941" spans="1:9" x14ac:dyDescent="0.25">
      <c r="A2941" s="134">
        <v>6</v>
      </c>
      <c r="B2941" s="135">
        <v>5130004650402</v>
      </c>
      <c r="C2941" s="136" t="s">
        <v>307</v>
      </c>
      <c r="D2941" s="137">
        <v>0</v>
      </c>
      <c r="E2941" s="137">
        <v>0</v>
      </c>
      <c r="F2941" s="138">
        <v>300000</v>
      </c>
      <c r="G2941" s="138">
        <v>500000</v>
      </c>
      <c r="H2941" s="139" t="s">
        <v>583</v>
      </c>
      <c r="I2941" s="134" t="s">
        <v>265</v>
      </c>
    </row>
    <row r="2942" spans="1:9" x14ac:dyDescent="0.25">
      <c r="A2942" s="233" t="s">
        <v>12</v>
      </c>
      <c r="B2942" s="233"/>
      <c r="C2942" s="233"/>
      <c r="D2942" s="141">
        <v>0</v>
      </c>
      <c r="E2942" s="140">
        <v>996666.66</v>
      </c>
      <c r="F2942" s="140">
        <v>2200000</v>
      </c>
      <c r="G2942" s="140">
        <v>2000000</v>
      </c>
      <c r="H2942" s="240"/>
      <c r="I2942" s="240"/>
    </row>
    <row r="2943" spans="1:9" x14ac:dyDescent="0.25">
      <c r="A2943" s="128"/>
      <c r="B2943" s="238" t="s">
        <v>301</v>
      </c>
      <c r="C2943" s="238"/>
      <c r="D2943" s="238"/>
      <c r="E2943" s="238"/>
      <c r="F2943" s="238"/>
      <c r="G2943" s="238"/>
      <c r="H2943" s="238"/>
      <c r="I2943" s="238"/>
    </row>
    <row r="2944" spans="1:9" x14ac:dyDescent="0.25">
      <c r="A2944" s="233" t="s">
        <v>12</v>
      </c>
      <c r="B2944" s="233"/>
      <c r="C2944" s="233"/>
      <c r="D2944" s="233"/>
      <c r="E2944" s="233"/>
      <c r="F2944" s="233"/>
      <c r="G2944" s="141">
        <v>0</v>
      </c>
      <c r="H2944" s="236"/>
      <c r="I2944" s="236"/>
    </row>
    <row r="2945" spans="1:9" x14ac:dyDescent="0.25">
      <c r="A2945" s="233" t="s">
        <v>302</v>
      </c>
      <c r="B2945" s="233"/>
      <c r="C2945" s="233"/>
      <c r="D2945" s="132">
        <v>0</v>
      </c>
      <c r="E2945" s="133">
        <v>996666.66</v>
      </c>
      <c r="F2945" s="133">
        <v>2200000</v>
      </c>
      <c r="G2945" s="133">
        <v>2000000</v>
      </c>
      <c r="H2945" s="236"/>
      <c r="I2945" s="236"/>
    </row>
    <row r="2946" spans="1:9" x14ac:dyDescent="0.25">
      <c r="A2946" s="127">
        <v>122</v>
      </c>
      <c r="B2946" s="237" t="s">
        <v>2383</v>
      </c>
      <c r="C2946" s="237"/>
      <c r="D2946" s="237"/>
      <c r="E2946" s="237"/>
      <c r="F2946" s="237"/>
      <c r="G2946" s="237"/>
      <c r="H2946" s="237"/>
      <c r="I2946" s="237"/>
    </row>
    <row r="2947" spans="1:9" x14ac:dyDescent="0.25">
      <c r="A2947" s="128"/>
      <c r="B2947" s="238" t="s">
        <v>261</v>
      </c>
      <c r="C2947" s="238"/>
      <c r="D2947" s="238"/>
      <c r="E2947" s="238"/>
      <c r="F2947" s="238"/>
      <c r="G2947" s="238"/>
      <c r="H2947" s="238"/>
      <c r="I2947" s="238"/>
    </row>
    <row r="2948" spans="1:9" x14ac:dyDescent="0.25">
      <c r="A2948" s="129"/>
      <c r="B2948" s="130">
        <v>462</v>
      </c>
      <c r="C2948" s="131" t="s">
        <v>2384</v>
      </c>
      <c r="D2948" s="132">
        <v>0</v>
      </c>
      <c r="E2948" s="132">
        <v>0</v>
      </c>
      <c r="F2948" s="133">
        <v>13500000</v>
      </c>
      <c r="G2948" s="133">
        <v>14500000</v>
      </c>
      <c r="H2948" s="237"/>
      <c r="I2948" s="237"/>
    </row>
    <row r="2949" spans="1:9" ht="25.2" x14ac:dyDescent="0.25">
      <c r="A2949" s="134">
        <v>1</v>
      </c>
      <c r="B2949" s="135">
        <v>5100004620101</v>
      </c>
      <c r="C2949" s="136" t="s">
        <v>2385</v>
      </c>
      <c r="D2949" s="137">
        <v>0</v>
      </c>
      <c r="E2949" s="137">
        <v>0</v>
      </c>
      <c r="F2949" s="138">
        <v>10000000</v>
      </c>
      <c r="G2949" s="138">
        <v>2000000</v>
      </c>
      <c r="H2949" s="139" t="s">
        <v>583</v>
      </c>
      <c r="I2949" s="134" t="s">
        <v>265</v>
      </c>
    </row>
    <row r="2950" spans="1:9" ht="25.2" x14ac:dyDescent="0.25">
      <c r="A2950" s="134">
        <v>2</v>
      </c>
      <c r="B2950" s="135">
        <v>5100004620102</v>
      </c>
      <c r="C2950" s="136" t="s">
        <v>2386</v>
      </c>
      <c r="D2950" s="137">
        <v>0</v>
      </c>
      <c r="E2950" s="137">
        <v>0</v>
      </c>
      <c r="F2950" s="138">
        <v>1500000</v>
      </c>
      <c r="G2950" s="138">
        <v>500000</v>
      </c>
      <c r="H2950" s="139" t="s">
        <v>583</v>
      </c>
      <c r="I2950" s="134" t="s">
        <v>265</v>
      </c>
    </row>
    <row r="2951" spans="1:9" ht="25.2" x14ac:dyDescent="0.25">
      <c r="A2951" s="134">
        <v>3</v>
      </c>
      <c r="B2951" s="135">
        <v>5100004620103</v>
      </c>
      <c r="C2951" s="136" t="s">
        <v>2387</v>
      </c>
      <c r="D2951" s="137">
        <v>0</v>
      </c>
      <c r="E2951" s="137">
        <v>0</v>
      </c>
      <c r="F2951" s="137">
        <v>0</v>
      </c>
      <c r="G2951" s="138">
        <v>1000000</v>
      </c>
      <c r="H2951" s="139" t="s">
        <v>583</v>
      </c>
      <c r="I2951" s="134" t="s">
        <v>265</v>
      </c>
    </row>
    <row r="2952" spans="1:9" ht="50.4" x14ac:dyDescent="0.25">
      <c r="A2952" s="134">
        <v>4</v>
      </c>
      <c r="B2952" s="135">
        <v>5100004620104</v>
      </c>
      <c r="C2952" s="136" t="s">
        <v>2388</v>
      </c>
      <c r="D2952" s="137">
        <v>0</v>
      </c>
      <c r="E2952" s="137">
        <v>0</v>
      </c>
      <c r="F2952" s="138">
        <v>2000000</v>
      </c>
      <c r="G2952" s="137">
        <v>0</v>
      </c>
      <c r="H2952" s="139" t="s">
        <v>583</v>
      </c>
      <c r="I2952" s="134" t="s">
        <v>265</v>
      </c>
    </row>
    <row r="2953" spans="1:9" hidden="1" x14ac:dyDescent="0.25">
      <c r="A2953" s="134">
        <v>5</v>
      </c>
      <c r="B2953" s="135">
        <v>5100004620105</v>
      </c>
      <c r="C2953" s="136" t="s">
        <v>2389</v>
      </c>
      <c r="D2953" s="137">
        <v>0</v>
      </c>
      <c r="E2953" s="137">
        <v>0</v>
      </c>
      <c r="F2953" s="137">
        <v>0</v>
      </c>
      <c r="G2953" s="137">
        <v>0</v>
      </c>
      <c r="H2953" s="139" t="s">
        <v>583</v>
      </c>
      <c r="I2953" s="134" t="s">
        <v>265</v>
      </c>
    </row>
    <row r="2954" spans="1:9" ht="25.2" hidden="1" x14ac:dyDescent="0.25">
      <c r="A2954" s="134">
        <v>6</v>
      </c>
      <c r="B2954" s="135">
        <v>5100004620106</v>
      </c>
      <c r="C2954" s="136" t="s">
        <v>2390</v>
      </c>
      <c r="D2954" s="137">
        <v>0</v>
      </c>
      <c r="E2954" s="137">
        <v>0</v>
      </c>
      <c r="F2954" s="137">
        <v>0</v>
      </c>
      <c r="G2954" s="137">
        <v>0</v>
      </c>
      <c r="H2954" s="139" t="s">
        <v>583</v>
      </c>
      <c r="I2954" s="134" t="s">
        <v>265</v>
      </c>
    </row>
    <row r="2955" spans="1:9" x14ac:dyDescent="0.25">
      <c r="A2955" s="134">
        <v>7</v>
      </c>
      <c r="B2955" s="135">
        <v>5100004620113</v>
      </c>
      <c r="C2955" s="136" t="s">
        <v>2391</v>
      </c>
      <c r="D2955" s="137">
        <v>0</v>
      </c>
      <c r="E2955" s="137">
        <v>0</v>
      </c>
      <c r="F2955" s="137">
        <v>0</v>
      </c>
      <c r="G2955" s="138">
        <v>3000000</v>
      </c>
      <c r="H2955" s="139" t="s">
        <v>583</v>
      </c>
      <c r="I2955" s="134" t="s">
        <v>265</v>
      </c>
    </row>
    <row r="2956" spans="1:9" x14ac:dyDescent="0.25">
      <c r="A2956" s="134">
        <v>8</v>
      </c>
      <c r="B2956" s="135">
        <v>5100004620112</v>
      </c>
      <c r="C2956" s="136" t="s">
        <v>2392</v>
      </c>
      <c r="D2956" s="137">
        <v>0</v>
      </c>
      <c r="E2956" s="137">
        <v>0</v>
      </c>
      <c r="F2956" s="137">
        <v>0</v>
      </c>
      <c r="G2956" s="138">
        <v>3000000</v>
      </c>
      <c r="H2956" s="139" t="s">
        <v>583</v>
      </c>
      <c r="I2956" s="134" t="s">
        <v>265</v>
      </c>
    </row>
    <row r="2957" spans="1:9" ht="25.2" x14ac:dyDescent="0.25">
      <c r="A2957" s="134">
        <v>9</v>
      </c>
      <c r="B2957" s="135">
        <v>5100004620114</v>
      </c>
      <c r="C2957" s="136" t="s">
        <v>2393</v>
      </c>
      <c r="D2957" s="137">
        <v>0</v>
      </c>
      <c r="E2957" s="137">
        <v>0</v>
      </c>
      <c r="F2957" s="137">
        <v>0</v>
      </c>
      <c r="G2957" s="138">
        <v>5000000</v>
      </c>
      <c r="H2957" s="139" t="s">
        <v>583</v>
      </c>
      <c r="I2957" s="134" t="s">
        <v>265</v>
      </c>
    </row>
    <row r="2958" spans="1:9" x14ac:dyDescent="0.25">
      <c r="A2958" s="129"/>
      <c r="B2958" s="130">
        <v>463</v>
      </c>
      <c r="C2958" s="131" t="s">
        <v>349</v>
      </c>
      <c r="D2958" s="132">
        <v>0</v>
      </c>
      <c r="E2958" s="132">
        <v>0</v>
      </c>
      <c r="F2958" s="132">
        <v>0</v>
      </c>
      <c r="G2958" s="133">
        <v>2000000</v>
      </c>
      <c r="H2958" s="237"/>
      <c r="I2958" s="237"/>
    </row>
    <row r="2959" spans="1:9" x14ac:dyDescent="0.25">
      <c r="A2959" s="134">
        <v>10</v>
      </c>
      <c r="B2959" s="135">
        <v>2100004630101</v>
      </c>
      <c r="C2959" s="136" t="s">
        <v>2394</v>
      </c>
      <c r="D2959" s="137">
        <v>0</v>
      </c>
      <c r="E2959" s="137">
        <v>0</v>
      </c>
      <c r="F2959" s="137">
        <v>0</v>
      </c>
      <c r="G2959" s="138">
        <v>2000000</v>
      </c>
      <c r="H2959" s="139" t="s">
        <v>583</v>
      </c>
      <c r="I2959" s="134" t="s">
        <v>265</v>
      </c>
    </row>
    <row r="2960" spans="1:9" x14ac:dyDescent="0.25">
      <c r="A2960" s="134">
        <v>11</v>
      </c>
      <c r="B2960" s="135">
        <v>2100004630102</v>
      </c>
      <c r="C2960" s="136" t="s">
        <v>2395</v>
      </c>
      <c r="D2960" s="137">
        <v>0</v>
      </c>
      <c r="E2960" s="137">
        <v>0</v>
      </c>
      <c r="F2960" s="137">
        <v>0</v>
      </c>
      <c r="G2960" s="137">
        <v>0</v>
      </c>
      <c r="H2960" s="139" t="s">
        <v>583</v>
      </c>
      <c r="I2960" s="134" t="s">
        <v>265</v>
      </c>
    </row>
    <row r="2961" spans="1:9" x14ac:dyDescent="0.25">
      <c r="A2961" s="134">
        <v>12</v>
      </c>
      <c r="B2961" s="135">
        <v>2100004630106</v>
      </c>
      <c r="C2961" s="136" t="s">
        <v>2396</v>
      </c>
      <c r="D2961" s="137">
        <v>0</v>
      </c>
      <c r="E2961" s="137">
        <v>0</v>
      </c>
      <c r="F2961" s="137">
        <v>0</v>
      </c>
      <c r="G2961" s="137">
        <v>0</v>
      </c>
      <c r="H2961" s="139" t="s">
        <v>583</v>
      </c>
      <c r="I2961" s="134" t="s">
        <v>265</v>
      </c>
    </row>
    <row r="2962" spans="1:9" x14ac:dyDescent="0.25">
      <c r="A2962" s="129"/>
      <c r="B2962" s="130">
        <v>470</v>
      </c>
      <c r="C2962" s="131" t="s">
        <v>2397</v>
      </c>
      <c r="D2962" s="132">
        <v>0</v>
      </c>
      <c r="E2962" s="132">
        <v>0</v>
      </c>
      <c r="F2962" s="133">
        <v>3900000</v>
      </c>
      <c r="G2962" s="133">
        <v>2000000</v>
      </c>
      <c r="H2962" s="237"/>
      <c r="I2962" s="237"/>
    </row>
    <row r="2963" spans="1:9" x14ac:dyDescent="0.25">
      <c r="A2963" s="134">
        <v>13</v>
      </c>
      <c r="B2963" s="135">
        <v>5100004700101</v>
      </c>
      <c r="C2963" s="136" t="s">
        <v>2398</v>
      </c>
      <c r="D2963" s="137">
        <v>0</v>
      </c>
      <c r="E2963" s="137">
        <v>0</v>
      </c>
      <c r="F2963" s="138">
        <v>2200000</v>
      </c>
      <c r="G2963" s="138">
        <v>800000</v>
      </c>
      <c r="H2963" s="139" t="s">
        <v>583</v>
      </c>
      <c r="I2963" s="134" t="s">
        <v>265</v>
      </c>
    </row>
    <row r="2964" spans="1:9" x14ac:dyDescent="0.25">
      <c r="A2964" s="134">
        <v>14</v>
      </c>
      <c r="B2964" s="135">
        <v>5100004700102</v>
      </c>
      <c r="C2964" s="136" t="s">
        <v>2399</v>
      </c>
      <c r="D2964" s="137">
        <v>0</v>
      </c>
      <c r="E2964" s="137">
        <v>0</v>
      </c>
      <c r="F2964" s="138">
        <v>500000</v>
      </c>
      <c r="G2964" s="138">
        <v>500000</v>
      </c>
      <c r="H2964" s="139" t="s">
        <v>583</v>
      </c>
      <c r="I2964" s="134" t="s">
        <v>265</v>
      </c>
    </row>
    <row r="2965" spans="1:9" x14ac:dyDescent="0.25">
      <c r="A2965" s="134">
        <v>15</v>
      </c>
      <c r="B2965" s="135">
        <v>5100004700103</v>
      </c>
      <c r="C2965" s="136" t="s">
        <v>1738</v>
      </c>
      <c r="D2965" s="137">
        <v>0</v>
      </c>
      <c r="E2965" s="137">
        <v>0</v>
      </c>
      <c r="F2965" s="138">
        <v>200000</v>
      </c>
      <c r="G2965" s="138">
        <v>200000</v>
      </c>
      <c r="H2965" s="139" t="s">
        <v>583</v>
      </c>
      <c r="I2965" s="134" t="s">
        <v>265</v>
      </c>
    </row>
    <row r="2966" spans="1:9" x14ac:dyDescent="0.25">
      <c r="A2966" s="134">
        <v>16</v>
      </c>
      <c r="B2966" s="135">
        <v>5100004700104</v>
      </c>
      <c r="C2966" s="136" t="s">
        <v>1348</v>
      </c>
      <c r="D2966" s="137">
        <v>0</v>
      </c>
      <c r="E2966" s="137">
        <v>0</v>
      </c>
      <c r="F2966" s="138">
        <v>1000000</v>
      </c>
      <c r="G2966" s="138">
        <v>500000</v>
      </c>
      <c r="H2966" s="139" t="s">
        <v>583</v>
      </c>
      <c r="I2966" s="134" t="s">
        <v>265</v>
      </c>
    </row>
    <row r="2967" spans="1:9" x14ac:dyDescent="0.25">
      <c r="A2967" s="129"/>
      <c r="B2967" s="130">
        <v>471</v>
      </c>
      <c r="C2967" s="131" t="s">
        <v>2400</v>
      </c>
      <c r="D2967" s="132">
        <v>0</v>
      </c>
      <c r="E2967" s="132">
        <v>0</v>
      </c>
      <c r="F2967" s="133">
        <v>4450000</v>
      </c>
      <c r="G2967" s="133">
        <v>2000000</v>
      </c>
      <c r="H2967" s="237"/>
      <c r="I2967" s="237"/>
    </row>
    <row r="2968" spans="1:9" x14ac:dyDescent="0.25">
      <c r="A2968" s="134">
        <v>17</v>
      </c>
      <c r="B2968" s="135">
        <v>5100004710101</v>
      </c>
      <c r="C2968" s="136" t="s">
        <v>2401</v>
      </c>
      <c r="D2968" s="137">
        <v>0</v>
      </c>
      <c r="E2968" s="137">
        <v>0</v>
      </c>
      <c r="F2968" s="138">
        <v>2500000</v>
      </c>
      <c r="G2968" s="138">
        <v>1000000</v>
      </c>
      <c r="H2968" s="139" t="s">
        <v>583</v>
      </c>
      <c r="I2968" s="134" t="s">
        <v>265</v>
      </c>
    </row>
    <row r="2969" spans="1:9" x14ac:dyDescent="0.25">
      <c r="A2969" s="134">
        <v>18</v>
      </c>
      <c r="B2969" s="135">
        <v>5100004710102</v>
      </c>
      <c r="C2969" s="136" t="s">
        <v>2402</v>
      </c>
      <c r="D2969" s="137">
        <v>0</v>
      </c>
      <c r="E2969" s="137">
        <v>0</v>
      </c>
      <c r="F2969" s="138">
        <v>1000000</v>
      </c>
      <c r="G2969" s="138">
        <v>500000</v>
      </c>
      <c r="H2969" s="139" t="s">
        <v>583</v>
      </c>
      <c r="I2969" s="134" t="s">
        <v>265</v>
      </c>
    </row>
    <row r="2970" spans="1:9" x14ac:dyDescent="0.25">
      <c r="A2970" s="134">
        <v>19</v>
      </c>
      <c r="B2970" s="135">
        <v>5100004710103</v>
      </c>
      <c r="C2970" s="136" t="s">
        <v>2403</v>
      </c>
      <c r="D2970" s="137">
        <v>0</v>
      </c>
      <c r="E2970" s="137">
        <v>0</v>
      </c>
      <c r="F2970" s="138">
        <v>950000</v>
      </c>
      <c r="G2970" s="138">
        <v>500000</v>
      </c>
      <c r="H2970" s="139" t="s">
        <v>583</v>
      </c>
      <c r="I2970" s="134" t="s">
        <v>265</v>
      </c>
    </row>
    <row r="2971" spans="1:9" x14ac:dyDescent="0.25">
      <c r="A2971" s="134">
        <v>20</v>
      </c>
      <c r="B2971" s="135">
        <v>5100004710104</v>
      </c>
      <c r="C2971" s="136" t="s">
        <v>2404</v>
      </c>
      <c r="D2971" s="137">
        <v>0</v>
      </c>
      <c r="E2971" s="137">
        <v>0</v>
      </c>
      <c r="F2971" s="137">
        <v>0</v>
      </c>
      <c r="G2971" s="137">
        <v>0</v>
      </c>
      <c r="H2971" s="139" t="s">
        <v>583</v>
      </c>
      <c r="I2971" s="134" t="s">
        <v>265</v>
      </c>
    </row>
    <row r="2972" spans="1:9" x14ac:dyDescent="0.25">
      <c r="A2972" s="129"/>
      <c r="B2972" s="130">
        <v>472</v>
      </c>
      <c r="C2972" s="131" t="s">
        <v>2405</v>
      </c>
      <c r="D2972" s="132">
        <v>0</v>
      </c>
      <c r="E2972" s="132">
        <v>0</v>
      </c>
      <c r="F2972" s="133">
        <v>2000000</v>
      </c>
      <c r="G2972" s="132">
        <v>0</v>
      </c>
      <c r="H2972" s="237"/>
      <c r="I2972" s="237"/>
    </row>
    <row r="2973" spans="1:9" x14ac:dyDescent="0.25">
      <c r="A2973" s="134">
        <v>21</v>
      </c>
      <c r="B2973" s="135">
        <v>5100004720101</v>
      </c>
      <c r="C2973" s="136" t="s">
        <v>2406</v>
      </c>
      <c r="D2973" s="137">
        <v>0</v>
      </c>
      <c r="E2973" s="137">
        <v>0</v>
      </c>
      <c r="F2973" s="138">
        <v>2000000</v>
      </c>
      <c r="G2973" s="137">
        <v>0</v>
      </c>
      <c r="H2973" s="139" t="s">
        <v>583</v>
      </c>
      <c r="I2973" s="134" t="s">
        <v>265</v>
      </c>
    </row>
    <row r="2974" spans="1:9" ht="25.2" hidden="1" x14ac:dyDescent="0.25">
      <c r="A2974" s="134">
        <v>22</v>
      </c>
      <c r="B2974" s="135">
        <v>5100004720102</v>
      </c>
      <c r="C2974" s="136" t="s">
        <v>2407</v>
      </c>
      <c r="D2974" s="137">
        <v>0</v>
      </c>
      <c r="E2974" s="137">
        <v>0</v>
      </c>
      <c r="F2974" s="137">
        <v>0</v>
      </c>
      <c r="G2974" s="137">
        <v>0</v>
      </c>
      <c r="H2974" s="139" t="s">
        <v>583</v>
      </c>
      <c r="I2974" s="134" t="s">
        <v>265</v>
      </c>
    </row>
    <row r="2975" spans="1:9" ht="37.799999999999997" hidden="1" x14ac:dyDescent="0.25">
      <c r="A2975" s="134">
        <v>23</v>
      </c>
      <c r="B2975" s="135">
        <v>5100004720103</v>
      </c>
      <c r="C2975" s="136" t="s">
        <v>2408</v>
      </c>
      <c r="D2975" s="137">
        <v>0</v>
      </c>
      <c r="E2975" s="137">
        <v>0</v>
      </c>
      <c r="F2975" s="137">
        <v>0</v>
      </c>
      <c r="G2975" s="137">
        <v>0</v>
      </c>
      <c r="H2975" s="139" t="s">
        <v>583</v>
      </c>
      <c r="I2975" s="134" t="s">
        <v>265</v>
      </c>
    </row>
    <row r="2976" spans="1:9" ht="25.2" hidden="1" x14ac:dyDescent="0.25">
      <c r="A2976" s="134">
        <v>24</v>
      </c>
      <c r="B2976" s="135">
        <v>5100004720104</v>
      </c>
      <c r="C2976" s="136" t="s">
        <v>2409</v>
      </c>
      <c r="D2976" s="137">
        <v>0</v>
      </c>
      <c r="E2976" s="137">
        <v>0</v>
      </c>
      <c r="F2976" s="137">
        <v>0</v>
      </c>
      <c r="G2976" s="137">
        <v>0</v>
      </c>
      <c r="H2976" s="139" t="s">
        <v>583</v>
      </c>
      <c r="I2976" s="134" t="s">
        <v>265</v>
      </c>
    </row>
    <row r="2977" spans="1:9" ht="25.2" hidden="1" x14ac:dyDescent="0.25">
      <c r="A2977" s="134">
        <v>25</v>
      </c>
      <c r="B2977" s="135">
        <v>5100004720108</v>
      </c>
      <c r="C2977" s="136" t="s">
        <v>2410</v>
      </c>
      <c r="D2977" s="137">
        <v>0</v>
      </c>
      <c r="E2977" s="137">
        <v>0</v>
      </c>
      <c r="F2977" s="137">
        <v>0</v>
      </c>
      <c r="G2977" s="137">
        <v>0</v>
      </c>
      <c r="H2977" s="139" t="s">
        <v>583</v>
      </c>
      <c r="I2977" s="134" t="s">
        <v>265</v>
      </c>
    </row>
    <row r="2978" spans="1:9" x14ac:dyDescent="0.25">
      <c r="A2978" s="129"/>
      <c r="B2978" s="130">
        <v>475</v>
      </c>
      <c r="C2978" s="131" t="s">
        <v>651</v>
      </c>
      <c r="D2978" s="132">
        <v>0</v>
      </c>
      <c r="E2978" s="133">
        <v>1386224</v>
      </c>
      <c r="F2978" s="133">
        <v>5000000</v>
      </c>
      <c r="G2978" s="133">
        <v>2500000</v>
      </c>
      <c r="H2978" s="237"/>
      <c r="I2978" s="237"/>
    </row>
    <row r="2979" spans="1:9" x14ac:dyDescent="0.25">
      <c r="A2979" s="134">
        <v>26</v>
      </c>
      <c r="B2979" s="135">
        <v>2100004750201</v>
      </c>
      <c r="C2979" s="136" t="s">
        <v>346</v>
      </c>
      <c r="D2979" s="137">
        <v>0</v>
      </c>
      <c r="E2979" s="138">
        <v>1386224</v>
      </c>
      <c r="F2979" s="138">
        <v>5000000</v>
      </c>
      <c r="G2979" s="138">
        <v>2500000</v>
      </c>
      <c r="H2979" s="139" t="s">
        <v>583</v>
      </c>
      <c r="I2979" s="134" t="s">
        <v>265</v>
      </c>
    </row>
    <row r="2980" spans="1:9" x14ac:dyDescent="0.25">
      <c r="A2980" s="129"/>
      <c r="B2980" s="130">
        <v>482</v>
      </c>
      <c r="C2980" s="131" t="s">
        <v>2411</v>
      </c>
      <c r="D2980" s="132">
        <v>0</v>
      </c>
      <c r="E2980" s="132">
        <v>0</v>
      </c>
      <c r="F2980" s="133">
        <v>30000000</v>
      </c>
      <c r="G2980" s="133">
        <v>15000000</v>
      </c>
      <c r="H2980" s="237"/>
      <c r="I2980" s="237"/>
    </row>
    <row r="2981" spans="1:9" x14ac:dyDescent="0.25">
      <c r="A2981" s="134">
        <v>27</v>
      </c>
      <c r="B2981" s="135">
        <v>5100004820101</v>
      </c>
      <c r="C2981" s="136" t="s">
        <v>2411</v>
      </c>
      <c r="D2981" s="137">
        <v>0</v>
      </c>
      <c r="E2981" s="137">
        <v>0</v>
      </c>
      <c r="F2981" s="138">
        <v>30000000</v>
      </c>
      <c r="G2981" s="138">
        <v>15000000</v>
      </c>
      <c r="H2981" s="139" t="s">
        <v>583</v>
      </c>
      <c r="I2981" s="134" t="s">
        <v>265</v>
      </c>
    </row>
    <row r="2982" spans="1:9" x14ac:dyDescent="0.25">
      <c r="A2982" s="233" t="s">
        <v>12</v>
      </c>
      <c r="B2982" s="233"/>
      <c r="C2982" s="233"/>
      <c r="D2982" s="141">
        <v>0</v>
      </c>
      <c r="E2982" s="140">
        <v>1386224</v>
      </c>
      <c r="F2982" s="140">
        <v>58850000</v>
      </c>
      <c r="G2982" s="140">
        <v>38000000</v>
      </c>
      <c r="H2982" s="240"/>
      <c r="I2982" s="240"/>
    </row>
    <row r="2983" spans="1:9" x14ac:dyDescent="0.25">
      <c r="A2983" s="128"/>
      <c r="B2983" s="238" t="s">
        <v>301</v>
      </c>
      <c r="C2983" s="238"/>
      <c r="D2983" s="238"/>
      <c r="E2983" s="238"/>
      <c r="F2983" s="238"/>
      <c r="G2983" s="238"/>
      <c r="H2983" s="238"/>
      <c r="I2983" s="238"/>
    </row>
    <row r="2984" spans="1:9" x14ac:dyDescent="0.25">
      <c r="A2984" s="233" t="s">
        <v>12</v>
      </c>
      <c r="B2984" s="233"/>
      <c r="C2984" s="233"/>
      <c r="D2984" s="233"/>
      <c r="E2984" s="233"/>
      <c r="F2984" s="233"/>
      <c r="G2984" s="141">
        <v>0</v>
      </c>
      <c r="H2984" s="236"/>
      <c r="I2984" s="236"/>
    </row>
    <row r="2985" spans="1:9" x14ac:dyDescent="0.25">
      <c r="A2985" s="233" t="s">
        <v>302</v>
      </c>
      <c r="B2985" s="233"/>
      <c r="C2985" s="233"/>
      <c r="D2985" s="132">
        <v>0</v>
      </c>
      <c r="E2985" s="133">
        <v>1386224</v>
      </c>
      <c r="F2985" s="133">
        <v>58850000</v>
      </c>
      <c r="G2985" s="133">
        <v>38000000</v>
      </c>
      <c r="H2985" s="236"/>
      <c r="I2985" s="236"/>
    </row>
    <row r="2986" spans="1:9" x14ac:dyDescent="0.25">
      <c r="A2986" s="127">
        <v>123</v>
      </c>
      <c r="B2986" s="237" t="s">
        <v>2412</v>
      </c>
      <c r="C2986" s="237"/>
      <c r="D2986" s="237"/>
      <c r="E2986" s="237"/>
      <c r="F2986" s="237"/>
      <c r="G2986" s="237"/>
      <c r="H2986" s="237"/>
      <c r="I2986" s="237"/>
    </row>
    <row r="2987" spans="1:9" x14ac:dyDescent="0.25">
      <c r="A2987" s="128"/>
      <c r="B2987" s="238" t="s">
        <v>261</v>
      </c>
      <c r="C2987" s="238"/>
      <c r="D2987" s="238"/>
      <c r="E2987" s="238"/>
      <c r="F2987" s="238"/>
      <c r="G2987" s="238"/>
      <c r="H2987" s="238"/>
      <c r="I2987" s="238"/>
    </row>
    <row r="2988" spans="1:9" x14ac:dyDescent="0.25">
      <c r="A2988" s="129"/>
      <c r="B2988" s="130">
        <v>477</v>
      </c>
      <c r="C2988" s="131" t="s">
        <v>2413</v>
      </c>
      <c r="D2988" s="132">
        <v>0</v>
      </c>
      <c r="E2988" s="133">
        <v>1800000000</v>
      </c>
      <c r="F2988" s="133">
        <v>1301000000</v>
      </c>
      <c r="G2988" s="133">
        <v>1550000000</v>
      </c>
      <c r="H2988" s="237"/>
      <c r="I2988" s="237"/>
    </row>
    <row r="2989" spans="1:9" x14ac:dyDescent="0.25">
      <c r="A2989" s="134">
        <v>1</v>
      </c>
      <c r="B2989" s="135">
        <v>5090004770101</v>
      </c>
      <c r="C2989" s="136" t="s">
        <v>2414</v>
      </c>
      <c r="D2989" s="137">
        <v>0</v>
      </c>
      <c r="E2989" s="138">
        <v>1800000000</v>
      </c>
      <c r="F2989" s="138">
        <v>1201000000</v>
      </c>
      <c r="G2989" s="138">
        <v>1250000000</v>
      </c>
      <c r="H2989" s="139" t="s">
        <v>583</v>
      </c>
      <c r="I2989" s="134" t="s">
        <v>265</v>
      </c>
    </row>
    <row r="2990" spans="1:9" x14ac:dyDescent="0.25">
      <c r="A2990" s="134">
        <v>2</v>
      </c>
      <c r="B2990" s="135">
        <v>5090004770102</v>
      </c>
      <c r="C2990" s="136" t="s">
        <v>2089</v>
      </c>
      <c r="D2990" s="137">
        <v>0</v>
      </c>
      <c r="E2990" s="137">
        <v>0</v>
      </c>
      <c r="F2990" s="138">
        <v>100000000</v>
      </c>
      <c r="G2990" s="138">
        <v>300000000</v>
      </c>
      <c r="H2990" s="139" t="s">
        <v>583</v>
      </c>
      <c r="I2990" s="134" t="s">
        <v>265</v>
      </c>
    </row>
    <row r="2991" spans="1:9" x14ac:dyDescent="0.25">
      <c r="A2991" s="233" t="s">
        <v>12</v>
      </c>
      <c r="B2991" s="233"/>
      <c r="C2991" s="233"/>
      <c r="D2991" s="141">
        <v>0</v>
      </c>
      <c r="E2991" s="140">
        <v>1800000000</v>
      </c>
      <c r="F2991" s="140">
        <v>1301000000</v>
      </c>
      <c r="G2991" s="140">
        <v>1550000000</v>
      </c>
      <c r="H2991" s="240"/>
      <c r="I2991" s="240"/>
    </row>
    <row r="2992" spans="1:9" x14ac:dyDescent="0.25">
      <c r="A2992" s="128"/>
      <c r="B2992" s="238" t="s">
        <v>301</v>
      </c>
      <c r="C2992" s="238"/>
      <c r="D2992" s="238"/>
      <c r="E2992" s="238"/>
      <c r="F2992" s="238"/>
      <c r="G2992" s="238"/>
      <c r="H2992" s="238"/>
      <c r="I2992" s="238"/>
    </row>
    <row r="2993" spans="1:9" x14ac:dyDescent="0.25">
      <c r="A2993" s="233" t="s">
        <v>12</v>
      </c>
      <c r="B2993" s="233"/>
      <c r="C2993" s="233"/>
      <c r="D2993" s="233"/>
      <c r="E2993" s="233"/>
      <c r="F2993" s="233"/>
      <c r="G2993" s="141">
        <v>0</v>
      </c>
      <c r="H2993" s="236"/>
      <c r="I2993" s="236"/>
    </row>
    <row r="2994" spans="1:9" x14ac:dyDescent="0.25">
      <c r="A2994" s="233" t="s">
        <v>302</v>
      </c>
      <c r="B2994" s="233"/>
      <c r="C2994" s="233"/>
      <c r="D2994" s="132">
        <v>0</v>
      </c>
      <c r="E2994" s="133">
        <v>1800000000</v>
      </c>
      <c r="F2994" s="133">
        <v>1301000000</v>
      </c>
      <c r="G2994" s="133">
        <v>1550000000</v>
      </c>
      <c r="H2994" s="236"/>
      <c r="I2994" s="236"/>
    </row>
    <row r="2995" spans="1:9" x14ac:dyDescent="0.25">
      <c r="A2995" s="127">
        <v>124</v>
      </c>
      <c r="B2995" s="237" t="s">
        <v>2415</v>
      </c>
      <c r="C2995" s="237"/>
      <c r="D2995" s="237"/>
      <c r="E2995" s="237"/>
      <c r="F2995" s="237"/>
      <c r="G2995" s="237"/>
      <c r="H2995" s="237"/>
      <c r="I2995" s="237"/>
    </row>
    <row r="2996" spans="1:9" x14ac:dyDescent="0.25">
      <c r="A2996" s="128"/>
      <c r="B2996" s="238" t="s">
        <v>261</v>
      </c>
      <c r="C2996" s="238"/>
      <c r="D2996" s="238"/>
      <c r="E2996" s="238"/>
      <c r="F2996" s="238"/>
      <c r="G2996" s="238"/>
      <c r="H2996" s="238"/>
      <c r="I2996" s="238"/>
    </row>
    <row r="2997" spans="1:9" x14ac:dyDescent="0.25">
      <c r="A2997" s="129"/>
      <c r="B2997" s="130">
        <v>478</v>
      </c>
      <c r="C2997" s="131" t="s">
        <v>2416</v>
      </c>
      <c r="D2997" s="132">
        <v>0</v>
      </c>
      <c r="E2997" s="132">
        <v>0</v>
      </c>
      <c r="F2997" s="133">
        <v>110000000</v>
      </c>
      <c r="G2997" s="133">
        <v>80000000</v>
      </c>
      <c r="H2997" s="237"/>
      <c r="I2997" s="237"/>
    </row>
    <row r="2998" spans="1:9" x14ac:dyDescent="0.25">
      <c r="A2998" s="134">
        <v>1</v>
      </c>
      <c r="B2998" s="135">
        <v>1010004780301</v>
      </c>
      <c r="C2998" s="136" t="s">
        <v>2417</v>
      </c>
      <c r="D2998" s="137">
        <v>0</v>
      </c>
      <c r="E2998" s="137">
        <v>0</v>
      </c>
      <c r="F2998" s="138">
        <v>50000000</v>
      </c>
      <c r="G2998" s="138">
        <v>40000000</v>
      </c>
      <c r="H2998" s="139" t="s">
        <v>583</v>
      </c>
      <c r="I2998" s="134" t="s">
        <v>265</v>
      </c>
    </row>
    <row r="2999" spans="1:9" x14ac:dyDescent="0.25">
      <c r="A2999" s="134">
        <v>2</v>
      </c>
      <c r="B2999" s="135">
        <v>1010004780302</v>
      </c>
      <c r="C2999" s="136" t="s">
        <v>2057</v>
      </c>
      <c r="D2999" s="137">
        <v>0</v>
      </c>
      <c r="E2999" s="137">
        <v>0</v>
      </c>
      <c r="F2999" s="138">
        <v>60000000</v>
      </c>
      <c r="G2999" s="138">
        <v>40000000</v>
      </c>
      <c r="H2999" s="139" t="s">
        <v>583</v>
      </c>
      <c r="I2999" s="134" t="s">
        <v>265</v>
      </c>
    </row>
    <row r="3000" spans="1:9" x14ac:dyDescent="0.25">
      <c r="A3000" s="233" t="s">
        <v>12</v>
      </c>
      <c r="B3000" s="233"/>
      <c r="C3000" s="233"/>
      <c r="D3000" s="141">
        <v>0</v>
      </c>
      <c r="E3000" s="141">
        <v>0</v>
      </c>
      <c r="F3000" s="140">
        <v>110000000</v>
      </c>
      <c r="G3000" s="140">
        <v>80000000</v>
      </c>
      <c r="H3000" s="240"/>
      <c r="I3000" s="240"/>
    </row>
    <row r="3001" spans="1:9" x14ac:dyDescent="0.25">
      <c r="A3001" s="128"/>
      <c r="B3001" s="238" t="s">
        <v>301</v>
      </c>
      <c r="C3001" s="238"/>
      <c r="D3001" s="238"/>
      <c r="E3001" s="238"/>
      <c r="F3001" s="238"/>
      <c r="G3001" s="238"/>
      <c r="H3001" s="238"/>
      <c r="I3001" s="238"/>
    </row>
    <row r="3002" spans="1:9" x14ac:dyDescent="0.25">
      <c r="A3002" s="233" t="s">
        <v>12</v>
      </c>
      <c r="B3002" s="233"/>
      <c r="C3002" s="233"/>
      <c r="D3002" s="233"/>
      <c r="E3002" s="233"/>
      <c r="F3002" s="233"/>
      <c r="G3002" s="141">
        <v>0</v>
      </c>
      <c r="H3002" s="236"/>
      <c r="I3002" s="236"/>
    </row>
    <row r="3003" spans="1:9" x14ac:dyDescent="0.25">
      <c r="A3003" s="233" t="s">
        <v>302</v>
      </c>
      <c r="B3003" s="233"/>
      <c r="C3003" s="233"/>
      <c r="D3003" s="132">
        <v>0</v>
      </c>
      <c r="E3003" s="132">
        <v>0</v>
      </c>
      <c r="F3003" s="133">
        <v>110000000</v>
      </c>
      <c r="G3003" s="133">
        <v>80000000</v>
      </c>
      <c r="H3003" s="236"/>
      <c r="I3003" s="236"/>
    </row>
    <row r="3004" spans="1:9" x14ac:dyDescent="0.25">
      <c r="A3004" s="127">
        <v>125</v>
      </c>
      <c r="B3004" s="237" t="s">
        <v>2418</v>
      </c>
      <c r="C3004" s="237"/>
      <c r="D3004" s="237"/>
      <c r="E3004" s="237"/>
      <c r="F3004" s="237"/>
      <c r="G3004" s="237"/>
      <c r="H3004" s="237"/>
      <c r="I3004" s="237"/>
    </row>
    <row r="3005" spans="1:9" x14ac:dyDescent="0.25">
      <c r="A3005" s="128"/>
      <c r="B3005" s="238" t="s">
        <v>261</v>
      </c>
      <c r="C3005" s="238"/>
      <c r="D3005" s="238"/>
      <c r="E3005" s="238"/>
      <c r="F3005" s="238"/>
      <c r="G3005" s="238"/>
      <c r="H3005" s="238"/>
      <c r="I3005" s="238"/>
    </row>
    <row r="3006" spans="1:9" x14ac:dyDescent="0.25">
      <c r="A3006" s="129"/>
      <c r="B3006" s="130">
        <v>479</v>
      </c>
      <c r="C3006" s="131" t="s">
        <v>2419</v>
      </c>
      <c r="D3006" s="132">
        <v>0</v>
      </c>
      <c r="E3006" s="132">
        <v>0</v>
      </c>
      <c r="F3006" s="133">
        <v>200000000</v>
      </c>
      <c r="G3006" s="133">
        <v>100000000</v>
      </c>
      <c r="H3006" s="237"/>
      <c r="I3006" s="237"/>
    </row>
    <row r="3007" spans="1:9" x14ac:dyDescent="0.25">
      <c r="A3007" s="134">
        <v>1</v>
      </c>
      <c r="B3007" s="135">
        <v>2170004790101</v>
      </c>
      <c r="C3007" s="136" t="s">
        <v>1166</v>
      </c>
      <c r="D3007" s="137">
        <v>0</v>
      </c>
      <c r="E3007" s="137">
        <v>0</v>
      </c>
      <c r="F3007" s="138">
        <v>200000000</v>
      </c>
      <c r="G3007" s="138">
        <v>100000000</v>
      </c>
      <c r="H3007" s="139" t="s">
        <v>583</v>
      </c>
      <c r="I3007" s="134" t="s">
        <v>265</v>
      </c>
    </row>
    <row r="3008" spans="1:9" x14ac:dyDescent="0.25">
      <c r="A3008" s="233" t="s">
        <v>12</v>
      </c>
      <c r="B3008" s="233"/>
      <c r="C3008" s="233"/>
      <c r="D3008" s="141">
        <v>0</v>
      </c>
      <c r="E3008" s="141">
        <v>0</v>
      </c>
      <c r="F3008" s="140">
        <v>200000000</v>
      </c>
      <c r="G3008" s="140">
        <v>100000000</v>
      </c>
      <c r="H3008" s="240"/>
      <c r="I3008" s="240"/>
    </row>
    <row r="3009" spans="1:9" x14ac:dyDescent="0.25">
      <c r="A3009" s="128"/>
      <c r="B3009" s="238" t="s">
        <v>301</v>
      </c>
      <c r="C3009" s="238"/>
      <c r="D3009" s="238"/>
      <c r="E3009" s="238"/>
      <c r="F3009" s="238"/>
      <c r="G3009" s="238"/>
      <c r="H3009" s="238"/>
      <c r="I3009" s="238"/>
    </row>
    <row r="3010" spans="1:9" x14ac:dyDescent="0.25">
      <c r="A3010" s="233" t="s">
        <v>12</v>
      </c>
      <c r="B3010" s="233"/>
      <c r="C3010" s="233"/>
      <c r="D3010" s="233"/>
      <c r="E3010" s="233"/>
      <c r="F3010" s="233"/>
      <c r="G3010" s="141">
        <v>0</v>
      </c>
      <c r="H3010" s="236"/>
      <c r="I3010" s="236"/>
    </row>
    <row r="3011" spans="1:9" x14ac:dyDescent="0.25">
      <c r="A3011" s="233" t="s">
        <v>302</v>
      </c>
      <c r="B3011" s="233"/>
      <c r="C3011" s="233"/>
      <c r="D3011" s="132">
        <v>0</v>
      </c>
      <c r="E3011" s="132">
        <v>0</v>
      </c>
      <c r="F3011" s="133">
        <v>200000000</v>
      </c>
      <c r="G3011" s="133">
        <v>100000000</v>
      </c>
      <c r="H3011" s="236"/>
      <c r="I3011" s="236"/>
    </row>
    <row r="3012" spans="1:9" x14ac:dyDescent="0.25">
      <c r="A3012" s="127">
        <v>126</v>
      </c>
      <c r="B3012" s="237" t="s">
        <v>2420</v>
      </c>
      <c r="C3012" s="237"/>
      <c r="D3012" s="237"/>
      <c r="E3012" s="237"/>
      <c r="F3012" s="237"/>
      <c r="G3012" s="237"/>
      <c r="H3012" s="237"/>
      <c r="I3012" s="237"/>
    </row>
    <row r="3013" spans="1:9" x14ac:dyDescent="0.25">
      <c r="A3013" s="128"/>
      <c r="B3013" s="238" t="s">
        <v>261</v>
      </c>
      <c r="C3013" s="238"/>
      <c r="D3013" s="238"/>
      <c r="E3013" s="238"/>
      <c r="F3013" s="238"/>
      <c r="G3013" s="238"/>
      <c r="H3013" s="238"/>
      <c r="I3013" s="238"/>
    </row>
    <row r="3014" spans="1:9" x14ac:dyDescent="0.25">
      <c r="A3014" s="129"/>
      <c r="B3014" s="130">
        <v>488</v>
      </c>
      <c r="C3014" s="131" t="s">
        <v>2421</v>
      </c>
      <c r="D3014" s="132">
        <v>0</v>
      </c>
      <c r="E3014" s="132">
        <v>0</v>
      </c>
      <c r="F3014" s="133">
        <v>4580000</v>
      </c>
      <c r="G3014" s="133">
        <v>9680000</v>
      </c>
      <c r="H3014" s="237"/>
      <c r="I3014" s="237"/>
    </row>
    <row r="3015" spans="1:9" x14ac:dyDescent="0.25">
      <c r="A3015" s="134">
        <v>1</v>
      </c>
      <c r="B3015" s="135">
        <v>5020004880301</v>
      </c>
      <c r="C3015" s="136" t="s">
        <v>2422</v>
      </c>
      <c r="D3015" s="137">
        <v>0</v>
      </c>
      <c r="E3015" s="137">
        <v>0</v>
      </c>
      <c r="F3015" s="138">
        <v>2000000</v>
      </c>
      <c r="G3015" s="138">
        <v>5000000</v>
      </c>
      <c r="H3015" s="139" t="s">
        <v>583</v>
      </c>
      <c r="I3015" s="134" t="s">
        <v>265</v>
      </c>
    </row>
    <row r="3016" spans="1:9" x14ac:dyDescent="0.25">
      <c r="A3016" s="134">
        <v>2</v>
      </c>
      <c r="B3016" s="135">
        <v>5020004880302</v>
      </c>
      <c r="C3016" s="136" t="s">
        <v>2423</v>
      </c>
      <c r="D3016" s="137">
        <v>0</v>
      </c>
      <c r="E3016" s="137">
        <v>0</v>
      </c>
      <c r="F3016" s="138">
        <v>1500000</v>
      </c>
      <c r="G3016" s="138">
        <v>3000000</v>
      </c>
      <c r="H3016" s="139" t="s">
        <v>583</v>
      </c>
      <c r="I3016" s="134" t="s">
        <v>265</v>
      </c>
    </row>
    <row r="3017" spans="1:9" x14ac:dyDescent="0.25">
      <c r="A3017" s="134">
        <v>3</v>
      </c>
      <c r="B3017" s="135">
        <v>5020004880303</v>
      </c>
      <c r="C3017" s="136" t="s">
        <v>2424</v>
      </c>
      <c r="D3017" s="137">
        <v>0</v>
      </c>
      <c r="E3017" s="137">
        <v>0</v>
      </c>
      <c r="F3017" s="138">
        <v>360000</v>
      </c>
      <c r="G3017" s="138">
        <v>720000</v>
      </c>
      <c r="H3017" s="139" t="s">
        <v>583</v>
      </c>
      <c r="I3017" s="134" t="s">
        <v>265</v>
      </c>
    </row>
    <row r="3018" spans="1:9" x14ac:dyDescent="0.25">
      <c r="A3018" s="134">
        <v>4</v>
      </c>
      <c r="B3018" s="135">
        <v>5020004880304</v>
      </c>
      <c r="C3018" s="136" t="s">
        <v>2425</v>
      </c>
      <c r="D3018" s="137">
        <v>0</v>
      </c>
      <c r="E3018" s="137">
        <v>0</v>
      </c>
      <c r="F3018" s="138">
        <v>240000</v>
      </c>
      <c r="G3018" s="138">
        <v>480000</v>
      </c>
      <c r="H3018" s="139" t="s">
        <v>583</v>
      </c>
      <c r="I3018" s="134" t="s">
        <v>265</v>
      </c>
    </row>
    <row r="3019" spans="1:9" x14ac:dyDescent="0.25">
      <c r="A3019" s="134">
        <v>5</v>
      </c>
      <c r="B3019" s="135">
        <v>5020004880305</v>
      </c>
      <c r="C3019" s="136" t="s">
        <v>2426</v>
      </c>
      <c r="D3019" s="137">
        <v>0</v>
      </c>
      <c r="E3019" s="137">
        <v>0</v>
      </c>
      <c r="F3019" s="138">
        <v>480000</v>
      </c>
      <c r="G3019" s="138">
        <v>480000</v>
      </c>
      <c r="H3019" s="139" t="s">
        <v>583</v>
      </c>
      <c r="I3019" s="134" t="s">
        <v>265</v>
      </c>
    </row>
    <row r="3020" spans="1:9" x14ac:dyDescent="0.25">
      <c r="A3020" s="129"/>
      <c r="B3020" s="130">
        <v>489</v>
      </c>
      <c r="C3020" s="131" t="s">
        <v>2427</v>
      </c>
      <c r="D3020" s="132">
        <v>0</v>
      </c>
      <c r="E3020" s="132">
        <v>0</v>
      </c>
      <c r="F3020" s="133">
        <v>50420000</v>
      </c>
      <c r="G3020" s="133">
        <v>80320000</v>
      </c>
      <c r="H3020" s="237"/>
      <c r="I3020" s="237"/>
    </row>
    <row r="3021" spans="1:9" x14ac:dyDescent="0.25">
      <c r="A3021" s="134">
        <v>6</v>
      </c>
      <c r="B3021" s="135">
        <v>5020004890301</v>
      </c>
      <c r="C3021" s="136" t="s">
        <v>2428</v>
      </c>
      <c r="D3021" s="137">
        <v>0</v>
      </c>
      <c r="E3021" s="137">
        <v>0</v>
      </c>
      <c r="F3021" s="138">
        <v>1300000</v>
      </c>
      <c r="G3021" s="138">
        <v>1500000</v>
      </c>
      <c r="H3021" s="139" t="s">
        <v>583</v>
      </c>
      <c r="I3021" s="134" t="s">
        <v>265</v>
      </c>
    </row>
    <row r="3022" spans="1:9" x14ac:dyDescent="0.25">
      <c r="A3022" s="134">
        <v>7</v>
      </c>
      <c r="B3022" s="135">
        <v>5020004890302</v>
      </c>
      <c r="C3022" s="136" t="s">
        <v>349</v>
      </c>
      <c r="D3022" s="137">
        <v>0</v>
      </c>
      <c r="E3022" s="137">
        <v>0</v>
      </c>
      <c r="F3022" s="138">
        <v>47805000</v>
      </c>
      <c r="G3022" s="138">
        <v>70935000</v>
      </c>
      <c r="H3022" s="139" t="s">
        <v>583</v>
      </c>
      <c r="I3022" s="134" t="s">
        <v>265</v>
      </c>
    </row>
    <row r="3023" spans="1:9" x14ac:dyDescent="0.25">
      <c r="A3023" s="134">
        <v>8</v>
      </c>
      <c r="B3023" s="135">
        <v>5020004890303</v>
      </c>
      <c r="C3023" s="136" t="s">
        <v>2429</v>
      </c>
      <c r="D3023" s="137">
        <v>0</v>
      </c>
      <c r="E3023" s="137">
        <v>0</v>
      </c>
      <c r="F3023" s="138">
        <v>240000</v>
      </c>
      <c r="G3023" s="138">
        <v>960000</v>
      </c>
      <c r="H3023" s="139" t="s">
        <v>583</v>
      </c>
      <c r="I3023" s="134" t="s">
        <v>580</v>
      </c>
    </row>
    <row r="3024" spans="1:9" x14ac:dyDescent="0.25">
      <c r="A3024" s="134">
        <v>9</v>
      </c>
      <c r="B3024" s="135">
        <v>5020004890304</v>
      </c>
      <c r="C3024" s="136" t="s">
        <v>2430</v>
      </c>
      <c r="D3024" s="137">
        <v>0</v>
      </c>
      <c r="E3024" s="137">
        <v>0</v>
      </c>
      <c r="F3024" s="138">
        <v>480000</v>
      </c>
      <c r="G3024" s="138">
        <v>720000</v>
      </c>
      <c r="H3024" s="139" t="s">
        <v>583</v>
      </c>
      <c r="I3024" s="134" t="s">
        <v>265</v>
      </c>
    </row>
    <row r="3025" spans="1:9" x14ac:dyDescent="0.25">
      <c r="A3025" s="134">
        <v>10</v>
      </c>
      <c r="B3025" s="135">
        <v>5020004890305</v>
      </c>
      <c r="C3025" s="136" t="s">
        <v>2431</v>
      </c>
      <c r="D3025" s="137">
        <v>0</v>
      </c>
      <c r="E3025" s="137">
        <v>0</v>
      </c>
      <c r="F3025" s="138">
        <v>80000</v>
      </c>
      <c r="G3025" s="138">
        <v>160000</v>
      </c>
      <c r="H3025" s="139" t="s">
        <v>583</v>
      </c>
      <c r="I3025" s="134" t="s">
        <v>265</v>
      </c>
    </row>
    <row r="3026" spans="1:9" x14ac:dyDescent="0.25">
      <c r="A3026" s="134">
        <v>11</v>
      </c>
      <c r="B3026" s="135">
        <v>5020004890306</v>
      </c>
      <c r="C3026" s="136" t="s">
        <v>2432</v>
      </c>
      <c r="D3026" s="137">
        <v>0</v>
      </c>
      <c r="E3026" s="137">
        <v>0</v>
      </c>
      <c r="F3026" s="138">
        <v>15000</v>
      </c>
      <c r="G3026" s="138">
        <v>45000</v>
      </c>
      <c r="H3026" s="139" t="s">
        <v>583</v>
      </c>
      <c r="I3026" s="134" t="s">
        <v>265</v>
      </c>
    </row>
    <row r="3027" spans="1:9" x14ac:dyDescent="0.25">
      <c r="A3027" s="134">
        <v>12</v>
      </c>
      <c r="B3027" s="135">
        <v>5020004890307</v>
      </c>
      <c r="C3027" s="136" t="s">
        <v>2433</v>
      </c>
      <c r="D3027" s="137">
        <v>0</v>
      </c>
      <c r="E3027" s="137">
        <v>0</v>
      </c>
      <c r="F3027" s="138">
        <v>500000</v>
      </c>
      <c r="G3027" s="138">
        <v>6000000</v>
      </c>
      <c r="H3027" s="139" t="s">
        <v>583</v>
      </c>
      <c r="I3027" s="134" t="s">
        <v>265</v>
      </c>
    </row>
    <row r="3028" spans="1:9" x14ac:dyDescent="0.25">
      <c r="A3028" s="129"/>
      <c r="B3028" s="130">
        <v>490</v>
      </c>
      <c r="C3028" s="131" t="s">
        <v>659</v>
      </c>
      <c r="D3028" s="132">
        <v>0</v>
      </c>
      <c r="E3028" s="132">
        <v>0</v>
      </c>
      <c r="F3028" s="133">
        <v>5000000</v>
      </c>
      <c r="G3028" s="133">
        <v>10000000</v>
      </c>
      <c r="H3028" s="237"/>
      <c r="I3028" s="237"/>
    </row>
    <row r="3029" spans="1:9" x14ac:dyDescent="0.25">
      <c r="A3029" s="134">
        <v>13</v>
      </c>
      <c r="B3029" s="135">
        <v>5020004900301</v>
      </c>
      <c r="C3029" s="136" t="s">
        <v>659</v>
      </c>
      <c r="D3029" s="137">
        <v>0</v>
      </c>
      <c r="E3029" s="137">
        <v>0</v>
      </c>
      <c r="F3029" s="138">
        <v>5000000</v>
      </c>
      <c r="G3029" s="138">
        <v>10000000</v>
      </c>
      <c r="H3029" s="139" t="s">
        <v>583</v>
      </c>
      <c r="I3029" s="134" t="s">
        <v>265</v>
      </c>
    </row>
    <row r="3030" spans="1:9" x14ac:dyDescent="0.25">
      <c r="A3030" s="233" t="s">
        <v>12</v>
      </c>
      <c r="B3030" s="233"/>
      <c r="C3030" s="233"/>
      <c r="D3030" s="141">
        <v>0</v>
      </c>
      <c r="E3030" s="141">
        <v>0</v>
      </c>
      <c r="F3030" s="140">
        <v>60000000</v>
      </c>
      <c r="G3030" s="140">
        <v>100000000</v>
      </c>
      <c r="H3030" s="240"/>
      <c r="I3030" s="240"/>
    </row>
    <row r="3031" spans="1:9" x14ac:dyDescent="0.25">
      <c r="A3031" s="128"/>
      <c r="B3031" s="238" t="s">
        <v>301</v>
      </c>
      <c r="C3031" s="238"/>
      <c r="D3031" s="238"/>
      <c r="E3031" s="238"/>
      <c r="F3031" s="238"/>
      <c r="G3031" s="238"/>
      <c r="H3031" s="238"/>
      <c r="I3031" s="238"/>
    </row>
    <row r="3032" spans="1:9" x14ac:dyDescent="0.25">
      <c r="A3032" s="233" t="s">
        <v>12</v>
      </c>
      <c r="B3032" s="233"/>
      <c r="C3032" s="233"/>
      <c r="D3032" s="233"/>
      <c r="E3032" s="233"/>
      <c r="F3032" s="233"/>
      <c r="G3032" s="141">
        <v>0</v>
      </c>
      <c r="H3032" s="236"/>
      <c r="I3032" s="236"/>
    </row>
    <row r="3033" spans="1:9" x14ac:dyDescent="0.25">
      <c r="A3033" s="233" t="s">
        <v>302</v>
      </c>
      <c r="B3033" s="233"/>
      <c r="C3033" s="233"/>
      <c r="D3033" s="132">
        <v>0</v>
      </c>
      <c r="E3033" s="132">
        <v>0</v>
      </c>
      <c r="F3033" s="133">
        <v>60000000</v>
      </c>
      <c r="G3033" s="133">
        <v>100000000</v>
      </c>
      <c r="H3033" s="236"/>
      <c r="I3033" s="236"/>
    </row>
    <row r="3034" spans="1:9" x14ac:dyDescent="0.25">
      <c r="A3034" s="127">
        <v>127</v>
      </c>
      <c r="B3034" s="237" t="s">
        <v>2434</v>
      </c>
      <c r="C3034" s="237"/>
      <c r="D3034" s="237"/>
      <c r="E3034" s="237"/>
      <c r="F3034" s="237"/>
      <c r="G3034" s="237"/>
      <c r="H3034" s="237"/>
      <c r="I3034" s="237"/>
    </row>
    <row r="3035" spans="1:9" x14ac:dyDescent="0.25">
      <c r="A3035" s="128"/>
      <c r="B3035" s="238" t="s">
        <v>261</v>
      </c>
      <c r="C3035" s="238"/>
      <c r="D3035" s="238"/>
      <c r="E3035" s="238"/>
      <c r="F3035" s="238"/>
      <c r="G3035" s="238"/>
      <c r="H3035" s="238"/>
      <c r="I3035" s="238"/>
    </row>
    <row r="3036" spans="1:9" x14ac:dyDescent="0.25">
      <c r="A3036" s="233" t="s">
        <v>12</v>
      </c>
      <c r="B3036" s="233"/>
      <c r="C3036" s="233"/>
      <c r="D3036" s="141">
        <v>0</v>
      </c>
      <c r="E3036" s="141">
        <v>0</v>
      </c>
      <c r="F3036" s="141">
        <v>0</v>
      </c>
      <c r="G3036" s="141">
        <v>0</v>
      </c>
      <c r="H3036" s="240"/>
      <c r="I3036" s="240"/>
    </row>
    <row r="3037" spans="1:9" x14ac:dyDescent="0.25">
      <c r="A3037" s="128"/>
      <c r="B3037" s="238" t="s">
        <v>301</v>
      </c>
      <c r="C3037" s="238"/>
      <c r="D3037" s="238"/>
      <c r="E3037" s="238"/>
      <c r="F3037" s="238"/>
      <c r="G3037" s="238"/>
      <c r="H3037" s="238"/>
      <c r="I3037" s="238"/>
    </row>
    <row r="3038" spans="1:9" x14ac:dyDescent="0.25">
      <c r="A3038" s="142"/>
      <c r="B3038" s="143">
        <v>3</v>
      </c>
      <c r="C3038" s="239" t="s">
        <v>2435</v>
      </c>
      <c r="D3038" s="239"/>
      <c r="E3038" s="239"/>
      <c r="F3038" s="239"/>
      <c r="G3038" s="144">
        <v>1150000000</v>
      </c>
      <c r="H3038" s="239"/>
      <c r="I3038" s="239"/>
    </row>
    <row r="3039" spans="1:9" x14ac:dyDescent="0.25">
      <c r="A3039" s="145"/>
      <c r="B3039" s="130">
        <v>497</v>
      </c>
      <c r="C3039" s="237" t="s">
        <v>2436</v>
      </c>
      <c r="D3039" s="237"/>
      <c r="E3039" s="237"/>
      <c r="F3039" s="237"/>
      <c r="G3039" s="133">
        <v>1135750000</v>
      </c>
      <c r="H3039" s="237"/>
      <c r="I3039" s="237"/>
    </row>
    <row r="3040" spans="1:9" x14ac:dyDescent="0.25">
      <c r="A3040" s="134">
        <v>1</v>
      </c>
      <c r="B3040" s="135">
        <v>1030004970101</v>
      </c>
      <c r="C3040" s="236" t="s">
        <v>2437</v>
      </c>
      <c r="D3040" s="236"/>
      <c r="E3040" s="236"/>
      <c r="F3040" s="236"/>
      <c r="G3040" s="138">
        <v>1000000000</v>
      </c>
      <c r="H3040" s="139" t="s">
        <v>583</v>
      </c>
      <c r="I3040" s="134" t="s">
        <v>265</v>
      </c>
    </row>
    <row r="3041" spans="1:9" x14ac:dyDescent="0.25">
      <c r="A3041" s="134">
        <v>2</v>
      </c>
      <c r="B3041" s="135">
        <v>1030004970102</v>
      </c>
      <c r="C3041" s="236" t="s">
        <v>2438</v>
      </c>
      <c r="D3041" s="236"/>
      <c r="E3041" s="236"/>
      <c r="F3041" s="236"/>
      <c r="G3041" s="138">
        <v>20350000</v>
      </c>
      <c r="H3041" s="139" t="s">
        <v>583</v>
      </c>
      <c r="I3041" s="134" t="s">
        <v>265</v>
      </c>
    </row>
    <row r="3042" spans="1:9" x14ac:dyDescent="0.25">
      <c r="A3042" s="134">
        <v>3</v>
      </c>
      <c r="B3042" s="135">
        <v>1030004970103</v>
      </c>
      <c r="C3042" s="236" t="s">
        <v>2439</v>
      </c>
      <c r="D3042" s="236"/>
      <c r="E3042" s="236"/>
      <c r="F3042" s="236"/>
      <c r="G3042" s="138">
        <v>15000000</v>
      </c>
      <c r="H3042" s="139" t="s">
        <v>583</v>
      </c>
      <c r="I3042" s="134" t="s">
        <v>265</v>
      </c>
    </row>
    <row r="3043" spans="1:9" x14ac:dyDescent="0.25">
      <c r="A3043" s="134">
        <v>4</v>
      </c>
      <c r="B3043" s="135">
        <v>1030004970104</v>
      </c>
      <c r="C3043" s="236" t="s">
        <v>2440</v>
      </c>
      <c r="D3043" s="236"/>
      <c r="E3043" s="236"/>
      <c r="F3043" s="236"/>
      <c r="G3043" s="138">
        <v>20900000</v>
      </c>
      <c r="H3043" s="139" t="s">
        <v>583</v>
      </c>
      <c r="I3043" s="134" t="s">
        <v>265</v>
      </c>
    </row>
    <row r="3044" spans="1:9" x14ac:dyDescent="0.25">
      <c r="A3044" s="134">
        <v>5</v>
      </c>
      <c r="B3044" s="135">
        <v>1030004970105</v>
      </c>
      <c r="C3044" s="236" t="s">
        <v>2441</v>
      </c>
      <c r="D3044" s="236"/>
      <c r="E3044" s="236"/>
      <c r="F3044" s="236"/>
      <c r="G3044" s="138">
        <v>35000000</v>
      </c>
      <c r="H3044" s="139" t="s">
        <v>583</v>
      </c>
      <c r="I3044" s="134" t="s">
        <v>265</v>
      </c>
    </row>
    <row r="3045" spans="1:9" x14ac:dyDescent="0.25">
      <c r="A3045" s="134">
        <v>6</v>
      </c>
      <c r="B3045" s="135">
        <v>1030004970106</v>
      </c>
      <c r="C3045" s="236" t="s">
        <v>2442</v>
      </c>
      <c r="D3045" s="236"/>
      <c r="E3045" s="236"/>
      <c r="F3045" s="236"/>
      <c r="G3045" s="138">
        <v>30000000</v>
      </c>
      <c r="H3045" s="139" t="s">
        <v>583</v>
      </c>
      <c r="I3045" s="134" t="s">
        <v>265</v>
      </c>
    </row>
    <row r="3046" spans="1:9" x14ac:dyDescent="0.25">
      <c r="A3046" s="134">
        <v>7</v>
      </c>
      <c r="B3046" s="135">
        <v>1030004970107</v>
      </c>
      <c r="C3046" s="236" t="s">
        <v>2443</v>
      </c>
      <c r="D3046" s="236"/>
      <c r="E3046" s="236"/>
      <c r="F3046" s="236"/>
      <c r="G3046" s="138">
        <v>14500000</v>
      </c>
      <c r="H3046" s="139" t="s">
        <v>583</v>
      </c>
      <c r="I3046" s="134" t="s">
        <v>265</v>
      </c>
    </row>
    <row r="3047" spans="1:9" x14ac:dyDescent="0.25">
      <c r="A3047" s="145"/>
      <c r="B3047" s="130">
        <v>498</v>
      </c>
      <c r="C3047" s="237" t="s">
        <v>2444</v>
      </c>
      <c r="D3047" s="237"/>
      <c r="E3047" s="237"/>
      <c r="F3047" s="237"/>
      <c r="G3047" s="133">
        <v>4400000</v>
      </c>
      <c r="H3047" s="237"/>
      <c r="I3047" s="237"/>
    </row>
    <row r="3048" spans="1:9" x14ac:dyDescent="0.25">
      <c r="A3048" s="134">
        <v>8</v>
      </c>
      <c r="B3048" s="135">
        <v>1030004980101</v>
      </c>
      <c r="C3048" s="236" t="s">
        <v>2445</v>
      </c>
      <c r="D3048" s="236"/>
      <c r="E3048" s="236"/>
      <c r="F3048" s="236"/>
      <c r="G3048" s="138">
        <v>900000</v>
      </c>
      <c r="H3048" s="139" t="s">
        <v>583</v>
      </c>
      <c r="I3048" s="134" t="s">
        <v>265</v>
      </c>
    </row>
    <row r="3049" spans="1:9" x14ac:dyDescent="0.25">
      <c r="A3049" s="134">
        <v>9</v>
      </c>
      <c r="B3049" s="135">
        <v>1030004980102</v>
      </c>
      <c r="C3049" s="236" t="s">
        <v>2446</v>
      </c>
      <c r="D3049" s="236"/>
      <c r="E3049" s="236"/>
      <c r="F3049" s="236"/>
      <c r="G3049" s="138">
        <v>1350000</v>
      </c>
      <c r="H3049" s="139" t="s">
        <v>583</v>
      </c>
      <c r="I3049" s="134" t="s">
        <v>265</v>
      </c>
    </row>
    <row r="3050" spans="1:9" x14ac:dyDescent="0.25">
      <c r="A3050" s="134">
        <v>10</v>
      </c>
      <c r="B3050" s="135">
        <v>1030004980104</v>
      </c>
      <c r="C3050" s="236" t="s">
        <v>2447</v>
      </c>
      <c r="D3050" s="236"/>
      <c r="E3050" s="236"/>
      <c r="F3050" s="236"/>
      <c r="G3050" s="138">
        <v>650000</v>
      </c>
      <c r="H3050" s="139" t="s">
        <v>583</v>
      </c>
      <c r="I3050" s="134" t="s">
        <v>265</v>
      </c>
    </row>
    <row r="3051" spans="1:9" x14ac:dyDescent="0.25">
      <c r="A3051" s="134">
        <v>11</v>
      </c>
      <c r="B3051" s="135">
        <v>1030004980103</v>
      </c>
      <c r="C3051" s="236" t="s">
        <v>2448</v>
      </c>
      <c r="D3051" s="236"/>
      <c r="E3051" s="236"/>
      <c r="F3051" s="236"/>
      <c r="G3051" s="138">
        <v>1500000</v>
      </c>
      <c r="H3051" s="139" t="s">
        <v>583</v>
      </c>
      <c r="I3051" s="134" t="s">
        <v>265</v>
      </c>
    </row>
    <row r="3052" spans="1:9" x14ac:dyDescent="0.25">
      <c r="A3052" s="145"/>
      <c r="B3052" s="130">
        <v>499</v>
      </c>
      <c r="C3052" s="237" t="s">
        <v>451</v>
      </c>
      <c r="D3052" s="237"/>
      <c r="E3052" s="237"/>
      <c r="F3052" s="237"/>
      <c r="G3052" s="133">
        <v>9850000</v>
      </c>
      <c r="H3052" s="237"/>
      <c r="I3052" s="237"/>
    </row>
    <row r="3053" spans="1:9" x14ac:dyDescent="0.25">
      <c r="A3053" s="134">
        <v>12</v>
      </c>
      <c r="B3053" s="135">
        <v>1030004990103</v>
      </c>
      <c r="C3053" s="236" t="s">
        <v>2449</v>
      </c>
      <c r="D3053" s="236"/>
      <c r="E3053" s="236"/>
      <c r="F3053" s="236"/>
      <c r="G3053" s="138">
        <v>750000</v>
      </c>
      <c r="H3053" s="139" t="s">
        <v>583</v>
      </c>
      <c r="I3053" s="134" t="s">
        <v>265</v>
      </c>
    </row>
    <row r="3054" spans="1:9" x14ac:dyDescent="0.25">
      <c r="A3054" s="134">
        <v>13</v>
      </c>
      <c r="B3054" s="135">
        <v>1030004990106</v>
      </c>
      <c r="C3054" s="236" t="s">
        <v>2450</v>
      </c>
      <c r="D3054" s="236"/>
      <c r="E3054" s="236"/>
      <c r="F3054" s="236"/>
      <c r="G3054" s="138">
        <v>750000</v>
      </c>
      <c r="H3054" s="139" t="s">
        <v>583</v>
      </c>
      <c r="I3054" s="134" t="s">
        <v>265</v>
      </c>
    </row>
    <row r="3055" spans="1:9" x14ac:dyDescent="0.25">
      <c r="A3055" s="134">
        <v>14</v>
      </c>
      <c r="B3055" s="135">
        <v>1030004990102</v>
      </c>
      <c r="C3055" s="236" t="s">
        <v>2451</v>
      </c>
      <c r="D3055" s="236"/>
      <c r="E3055" s="236"/>
      <c r="F3055" s="236"/>
      <c r="G3055" s="138">
        <v>1200000</v>
      </c>
      <c r="H3055" s="139" t="s">
        <v>583</v>
      </c>
      <c r="I3055" s="134" t="s">
        <v>265</v>
      </c>
    </row>
    <row r="3056" spans="1:9" x14ac:dyDescent="0.25">
      <c r="A3056" s="134">
        <v>15</v>
      </c>
      <c r="B3056" s="135">
        <v>1030004990108</v>
      </c>
      <c r="C3056" s="236" t="s">
        <v>2452</v>
      </c>
      <c r="D3056" s="236"/>
      <c r="E3056" s="236"/>
      <c r="F3056" s="236"/>
      <c r="G3056" s="138">
        <v>150000</v>
      </c>
      <c r="H3056" s="139" t="s">
        <v>583</v>
      </c>
      <c r="I3056" s="134" t="s">
        <v>265</v>
      </c>
    </row>
    <row r="3057" spans="1:9" x14ac:dyDescent="0.25">
      <c r="A3057" s="134">
        <v>16</v>
      </c>
      <c r="B3057" s="135">
        <v>1030004990109</v>
      </c>
      <c r="C3057" s="236" t="s">
        <v>2453</v>
      </c>
      <c r="D3057" s="236"/>
      <c r="E3057" s="236"/>
      <c r="F3057" s="236"/>
      <c r="G3057" s="138">
        <v>2000000</v>
      </c>
      <c r="H3057" s="139" t="s">
        <v>583</v>
      </c>
      <c r="I3057" s="134" t="s">
        <v>265</v>
      </c>
    </row>
    <row r="3058" spans="1:9" x14ac:dyDescent="0.25">
      <c r="A3058" s="134">
        <v>17</v>
      </c>
      <c r="B3058" s="135">
        <v>1030004990101</v>
      </c>
      <c r="C3058" s="236" t="s">
        <v>2454</v>
      </c>
      <c r="D3058" s="236"/>
      <c r="E3058" s="236"/>
      <c r="F3058" s="236"/>
      <c r="G3058" s="138">
        <v>3000000</v>
      </c>
      <c r="H3058" s="139" t="s">
        <v>583</v>
      </c>
      <c r="I3058" s="134" t="s">
        <v>265</v>
      </c>
    </row>
    <row r="3059" spans="1:9" x14ac:dyDescent="0.25">
      <c r="A3059" s="134">
        <v>18</v>
      </c>
      <c r="B3059" s="135">
        <v>1030004990107</v>
      </c>
      <c r="C3059" s="236" t="s">
        <v>2455</v>
      </c>
      <c r="D3059" s="236"/>
      <c r="E3059" s="236"/>
      <c r="F3059" s="236"/>
      <c r="G3059" s="138">
        <v>2000000</v>
      </c>
      <c r="H3059" s="139" t="s">
        <v>583</v>
      </c>
      <c r="I3059" s="134" t="s">
        <v>265</v>
      </c>
    </row>
    <row r="3060" spans="1:9" x14ac:dyDescent="0.25">
      <c r="A3060" s="233" t="s">
        <v>12</v>
      </c>
      <c r="B3060" s="233"/>
      <c r="C3060" s="233"/>
      <c r="D3060" s="233"/>
      <c r="E3060" s="233"/>
      <c r="F3060" s="233"/>
      <c r="G3060" s="140">
        <v>1150000000</v>
      </c>
      <c r="H3060" s="236"/>
      <c r="I3060" s="236"/>
    </row>
    <row r="3061" spans="1:9" x14ac:dyDescent="0.25">
      <c r="A3061" s="233" t="s">
        <v>302</v>
      </c>
      <c r="B3061" s="233"/>
      <c r="C3061" s="233"/>
      <c r="D3061" s="132">
        <v>0</v>
      </c>
      <c r="E3061" s="132">
        <v>0</v>
      </c>
      <c r="F3061" s="132">
        <v>0</v>
      </c>
      <c r="G3061" s="133">
        <v>1150000000</v>
      </c>
      <c r="H3061" s="236"/>
      <c r="I3061" s="236"/>
    </row>
    <row r="3062" spans="1:9" x14ac:dyDescent="0.25">
      <c r="A3062" s="233" t="s">
        <v>2456</v>
      </c>
      <c r="B3062" s="233"/>
      <c r="C3062" s="233"/>
      <c r="D3062" s="147">
        <v>25058431881.07</v>
      </c>
      <c r="E3062" s="147">
        <v>20747295744.23</v>
      </c>
      <c r="F3062" s="147">
        <v>51355288931.879997</v>
      </c>
      <c r="G3062" s="147">
        <v>56103784355.589996</v>
      </c>
      <c r="H3062" s="234"/>
      <c r="I3062" s="234"/>
    </row>
  </sheetData>
  <mergeCells count="1644">
    <mergeCell ref="H19:I19"/>
    <mergeCell ref="H25:I25"/>
    <mergeCell ref="H33:I33"/>
    <mergeCell ref="H35:I35"/>
    <mergeCell ref="H37:I37"/>
    <mergeCell ref="B5:I5"/>
    <mergeCell ref="B6:I6"/>
    <mergeCell ref="H7:I7"/>
    <mergeCell ref="H14:I14"/>
    <mergeCell ref="H16:I16"/>
    <mergeCell ref="A3:A4"/>
    <mergeCell ref="C3:C4"/>
    <mergeCell ref="D3:E3"/>
    <mergeCell ref="F3:G3"/>
    <mergeCell ref="H3:H4"/>
    <mergeCell ref="I3:I4"/>
    <mergeCell ref="H54:I54"/>
    <mergeCell ref="H56:I56"/>
    <mergeCell ref="A58:C58"/>
    <mergeCell ref="H58:I58"/>
    <mergeCell ref="B59:I59"/>
    <mergeCell ref="C60:F60"/>
    <mergeCell ref="H60:I60"/>
    <mergeCell ref="A46:C46"/>
    <mergeCell ref="H46:I46"/>
    <mergeCell ref="B47:I47"/>
    <mergeCell ref="B48:I48"/>
    <mergeCell ref="H49:I49"/>
    <mergeCell ref="H52:I52"/>
    <mergeCell ref="H40:I40"/>
    <mergeCell ref="A43:C43"/>
    <mergeCell ref="H43:I43"/>
    <mergeCell ref="B44:I44"/>
    <mergeCell ref="A45:F45"/>
    <mergeCell ref="H45:I45"/>
    <mergeCell ref="H74:I74"/>
    <mergeCell ref="A76:C76"/>
    <mergeCell ref="H76:I76"/>
    <mergeCell ref="B77:I77"/>
    <mergeCell ref="A78:F78"/>
    <mergeCell ref="H78:I78"/>
    <mergeCell ref="B65:I65"/>
    <mergeCell ref="B66:I66"/>
    <mergeCell ref="H67:I67"/>
    <mergeCell ref="H69:I69"/>
    <mergeCell ref="H71:I71"/>
    <mergeCell ref="C61:F61"/>
    <mergeCell ref="H61:I61"/>
    <mergeCell ref="C62:F62"/>
    <mergeCell ref="A63:F63"/>
    <mergeCell ref="H63:I63"/>
    <mergeCell ref="A64:C64"/>
    <mergeCell ref="H64:I64"/>
    <mergeCell ref="B89:I89"/>
    <mergeCell ref="H90:I90"/>
    <mergeCell ref="H93:I93"/>
    <mergeCell ref="A107:C107"/>
    <mergeCell ref="H107:I107"/>
    <mergeCell ref="B108:I108"/>
    <mergeCell ref="B85:I85"/>
    <mergeCell ref="A86:F86"/>
    <mergeCell ref="H86:I86"/>
    <mergeCell ref="A87:C87"/>
    <mergeCell ref="H87:I87"/>
    <mergeCell ref="B88:I88"/>
    <mergeCell ref="A79:C79"/>
    <mergeCell ref="H79:I79"/>
    <mergeCell ref="B80:I80"/>
    <mergeCell ref="B81:I81"/>
    <mergeCell ref="H82:I82"/>
    <mergeCell ref="A84:C84"/>
    <mergeCell ref="H84:I84"/>
    <mergeCell ref="B125:I125"/>
    <mergeCell ref="A126:F126"/>
    <mergeCell ref="H126:I126"/>
    <mergeCell ref="A127:C127"/>
    <mergeCell ref="H127:I127"/>
    <mergeCell ref="B128:I128"/>
    <mergeCell ref="H113:I113"/>
    <mergeCell ref="H115:I115"/>
    <mergeCell ref="H117:I117"/>
    <mergeCell ref="H121:I121"/>
    <mergeCell ref="A124:C124"/>
    <mergeCell ref="H124:I124"/>
    <mergeCell ref="A109:F109"/>
    <mergeCell ref="H109:I109"/>
    <mergeCell ref="A110:C110"/>
    <mergeCell ref="H110:I110"/>
    <mergeCell ref="B111:I111"/>
    <mergeCell ref="B112:I112"/>
    <mergeCell ref="H168:I168"/>
    <mergeCell ref="H173:I173"/>
    <mergeCell ref="H179:I179"/>
    <mergeCell ref="A184:C184"/>
    <mergeCell ref="H184:I184"/>
    <mergeCell ref="B185:I185"/>
    <mergeCell ref="A137:C137"/>
    <mergeCell ref="H137:I137"/>
    <mergeCell ref="B138:I138"/>
    <mergeCell ref="B139:I139"/>
    <mergeCell ref="H140:I140"/>
    <mergeCell ref="H143:I143"/>
    <mergeCell ref="B129:I129"/>
    <mergeCell ref="H130:I130"/>
    <mergeCell ref="A134:C134"/>
    <mergeCell ref="H134:I134"/>
    <mergeCell ref="B135:I135"/>
    <mergeCell ref="A136:F136"/>
    <mergeCell ref="H136:I136"/>
    <mergeCell ref="A198:F198"/>
    <mergeCell ref="H198:I198"/>
    <mergeCell ref="A199:C199"/>
    <mergeCell ref="H199:I199"/>
    <mergeCell ref="B200:I200"/>
    <mergeCell ref="B201:I201"/>
    <mergeCell ref="H190:I190"/>
    <mergeCell ref="H192:I192"/>
    <mergeCell ref="A196:C196"/>
    <mergeCell ref="H196:I196"/>
    <mergeCell ref="B197:I197"/>
    <mergeCell ref="A186:F186"/>
    <mergeCell ref="H186:I186"/>
    <mergeCell ref="A187:C187"/>
    <mergeCell ref="H187:I187"/>
    <mergeCell ref="B188:I188"/>
    <mergeCell ref="B189:I189"/>
    <mergeCell ref="A236:F236"/>
    <mergeCell ref="H236:I236"/>
    <mergeCell ref="A237:C237"/>
    <mergeCell ref="H237:I237"/>
    <mergeCell ref="B238:I238"/>
    <mergeCell ref="B239:I239"/>
    <mergeCell ref="B229:I229"/>
    <mergeCell ref="H230:I230"/>
    <mergeCell ref="H232:I232"/>
    <mergeCell ref="A234:C234"/>
    <mergeCell ref="H234:I234"/>
    <mergeCell ref="B235:I235"/>
    <mergeCell ref="B228:I228"/>
    <mergeCell ref="A227:C227"/>
    <mergeCell ref="H227:I227"/>
    <mergeCell ref="H202:I202"/>
    <mergeCell ref="H209:I209"/>
    <mergeCell ref="A224:C224"/>
    <mergeCell ref="H224:I224"/>
    <mergeCell ref="B225:I225"/>
    <mergeCell ref="A226:F226"/>
    <mergeCell ref="H226:I226"/>
    <mergeCell ref="B255:I255"/>
    <mergeCell ref="H256:I256"/>
    <mergeCell ref="H259:I259"/>
    <mergeCell ref="H262:I262"/>
    <mergeCell ref="H265:I265"/>
    <mergeCell ref="H268:I268"/>
    <mergeCell ref="B251:I251"/>
    <mergeCell ref="A252:F252"/>
    <mergeCell ref="H252:I252"/>
    <mergeCell ref="A253:C253"/>
    <mergeCell ref="H253:I253"/>
    <mergeCell ref="B254:I254"/>
    <mergeCell ref="H240:I240"/>
    <mergeCell ref="H243:I243"/>
    <mergeCell ref="H248:I248"/>
    <mergeCell ref="A250:C250"/>
    <mergeCell ref="H250:I250"/>
    <mergeCell ref="H288:I288"/>
    <mergeCell ref="H296:I296"/>
    <mergeCell ref="H299:I299"/>
    <mergeCell ref="A302:C302"/>
    <mergeCell ref="H302:I302"/>
    <mergeCell ref="B303:I303"/>
    <mergeCell ref="B283:I283"/>
    <mergeCell ref="B284:I284"/>
    <mergeCell ref="H285:I285"/>
    <mergeCell ref="A282:C282"/>
    <mergeCell ref="H282:I282"/>
    <mergeCell ref="H277:I277"/>
    <mergeCell ref="A279:C279"/>
    <mergeCell ref="H279:I279"/>
    <mergeCell ref="B280:I280"/>
    <mergeCell ref="A281:F281"/>
    <mergeCell ref="H281:I281"/>
    <mergeCell ref="H336:I336"/>
    <mergeCell ref="H338:I338"/>
    <mergeCell ref="H343:I343"/>
    <mergeCell ref="H345:I345"/>
    <mergeCell ref="A347:C347"/>
    <mergeCell ref="H347:I347"/>
    <mergeCell ref="H308:I308"/>
    <mergeCell ref="H314:I314"/>
    <mergeCell ref="H318:I318"/>
    <mergeCell ref="H322:I322"/>
    <mergeCell ref="H324:I324"/>
    <mergeCell ref="H333:I333"/>
    <mergeCell ref="A304:F304"/>
    <mergeCell ref="H304:I304"/>
    <mergeCell ref="A305:C305"/>
    <mergeCell ref="H305:I305"/>
    <mergeCell ref="B306:I306"/>
    <mergeCell ref="B307:I307"/>
    <mergeCell ref="B379:I379"/>
    <mergeCell ref="A380:F380"/>
    <mergeCell ref="H380:I380"/>
    <mergeCell ref="A381:C381"/>
    <mergeCell ref="H381:I381"/>
    <mergeCell ref="B382:I382"/>
    <mergeCell ref="B352:I352"/>
    <mergeCell ref="H353:I353"/>
    <mergeCell ref="H365:I365"/>
    <mergeCell ref="H374:I374"/>
    <mergeCell ref="A378:C378"/>
    <mergeCell ref="H378:I378"/>
    <mergeCell ref="B348:I348"/>
    <mergeCell ref="A349:F349"/>
    <mergeCell ref="H349:I349"/>
    <mergeCell ref="A350:C350"/>
    <mergeCell ref="H350:I350"/>
    <mergeCell ref="B351:I351"/>
    <mergeCell ref="A411:C411"/>
    <mergeCell ref="H411:I411"/>
    <mergeCell ref="B412:I412"/>
    <mergeCell ref="B413:I413"/>
    <mergeCell ref="H414:I414"/>
    <mergeCell ref="H423:I423"/>
    <mergeCell ref="H399:I399"/>
    <mergeCell ref="A408:C408"/>
    <mergeCell ref="H408:I408"/>
    <mergeCell ref="B409:I409"/>
    <mergeCell ref="A410:F410"/>
    <mergeCell ref="H410:I410"/>
    <mergeCell ref="B383:I383"/>
    <mergeCell ref="H384:I384"/>
    <mergeCell ref="H389:I389"/>
    <mergeCell ref="H391:I391"/>
    <mergeCell ref="H393:I393"/>
    <mergeCell ref="H397:I397"/>
    <mergeCell ref="B470:I470"/>
    <mergeCell ref="A471:F471"/>
    <mergeCell ref="H471:I471"/>
    <mergeCell ref="A472:C472"/>
    <mergeCell ref="H472:I472"/>
    <mergeCell ref="B473:I473"/>
    <mergeCell ref="A453:C453"/>
    <mergeCell ref="H453:I453"/>
    <mergeCell ref="B454:I454"/>
    <mergeCell ref="B455:I455"/>
    <mergeCell ref="H456:I456"/>
    <mergeCell ref="A469:C469"/>
    <mergeCell ref="H469:I469"/>
    <mergeCell ref="H429:I429"/>
    <mergeCell ref="A450:C450"/>
    <mergeCell ref="H450:I450"/>
    <mergeCell ref="B451:I451"/>
    <mergeCell ref="A452:F452"/>
    <mergeCell ref="H452:I452"/>
    <mergeCell ref="B499:I499"/>
    <mergeCell ref="B500:I500"/>
    <mergeCell ref="H501:I501"/>
    <mergeCell ref="H503:I503"/>
    <mergeCell ref="H506:I506"/>
    <mergeCell ref="H508:I508"/>
    <mergeCell ref="A495:C495"/>
    <mergeCell ref="H495:I495"/>
    <mergeCell ref="B496:I496"/>
    <mergeCell ref="A497:F497"/>
    <mergeCell ref="H497:I497"/>
    <mergeCell ref="A498:C498"/>
    <mergeCell ref="H498:I498"/>
    <mergeCell ref="B474:I474"/>
    <mergeCell ref="H475:I475"/>
    <mergeCell ref="H483:I483"/>
    <mergeCell ref="H486:I486"/>
    <mergeCell ref="H490:I490"/>
    <mergeCell ref="H492:I492"/>
    <mergeCell ref="H527:I527"/>
    <mergeCell ref="H529:I529"/>
    <mergeCell ref="A533:C533"/>
    <mergeCell ref="H533:I533"/>
    <mergeCell ref="B534:I534"/>
    <mergeCell ref="A535:F535"/>
    <mergeCell ref="H535:I535"/>
    <mergeCell ref="A516:C516"/>
    <mergeCell ref="H516:I516"/>
    <mergeCell ref="B517:I517"/>
    <mergeCell ref="B518:I518"/>
    <mergeCell ref="H519:I519"/>
    <mergeCell ref="H523:I523"/>
    <mergeCell ref="H511:I511"/>
    <mergeCell ref="A513:C513"/>
    <mergeCell ref="H513:I513"/>
    <mergeCell ref="B514:I514"/>
    <mergeCell ref="A515:F515"/>
    <mergeCell ref="H515:I515"/>
    <mergeCell ref="A553:C553"/>
    <mergeCell ref="H553:I553"/>
    <mergeCell ref="B554:I554"/>
    <mergeCell ref="B555:I555"/>
    <mergeCell ref="H556:I556"/>
    <mergeCell ref="H558:I558"/>
    <mergeCell ref="H546:I546"/>
    <mergeCell ref="H548:I548"/>
    <mergeCell ref="A550:C550"/>
    <mergeCell ref="H550:I550"/>
    <mergeCell ref="B551:I551"/>
    <mergeCell ref="A552:F552"/>
    <mergeCell ref="H552:I552"/>
    <mergeCell ref="A536:C536"/>
    <mergeCell ref="H536:I536"/>
    <mergeCell ref="B537:I537"/>
    <mergeCell ref="B538:I538"/>
    <mergeCell ref="H539:I539"/>
    <mergeCell ref="H544:I544"/>
    <mergeCell ref="H581:I581"/>
    <mergeCell ref="H584:I584"/>
    <mergeCell ref="H591:I591"/>
    <mergeCell ref="A593:C593"/>
    <mergeCell ref="H593:I593"/>
    <mergeCell ref="B594:I594"/>
    <mergeCell ref="A570:C570"/>
    <mergeCell ref="H570:I570"/>
    <mergeCell ref="B571:I571"/>
    <mergeCell ref="B572:I572"/>
    <mergeCell ref="H573:I573"/>
    <mergeCell ref="H577:I577"/>
    <mergeCell ref="H565:I565"/>
    <mergeCell ref="A567:C567"/>
    <mergeCell ref="H567:I567"/>
    <mergeCell ref="B568:I568"/>
    <mergeCell ref="A569:F569"/>
    <mergeCell ref="H569:I569"/>
    <mergeCell ref="A622:F622"/>
    <mergeCell ref="H622:I622"/>
    <mergeCell ref="A623:C623"/>
    <mergeCell ref="H623:I623"/>
    <mergeCell ref="B624:I624"/>
    <mergeCell ref="B625:I625"/>
    <mergeCell ref="H599:I599"/>
    <mergeCell ref="H604:I604"/>
    <mergeCell ref="H613:I613"/>
    <mergeCell ref="A620:C620"/>
    <mergeCell ref="H620:I620"/>
    <mergeCell ref="B621:I621"/>
    <mergeCell ref="A595:F595"/>
    <mergeCell ref="H595:I595"/>
    <mergeCell ref="A596:C596"/>
    <mergeCell ref="H596:I596"/>
    <mergeCell ref="B597:I597"/>
    <mergeCell ref="B598:I598"/>
    <mergeCell ref="H730:I730"/>
    <mergeCell ref="H747:I747"/>
    <mergeCell ref="H750:I750"/>
    <mergeCell ref="H757:I757"/>
    <mergeCell ref="A765:C765"/>
    <mergeCell ref="H765:I765"/>
    <mergeCell ref="B630:I630"/>
    <mergeCell ref="B631:I631"/>
    <mergeCell ref="H632:I632"/>
    <mergeCell ref="H663:I663"/>
    <mergeCell ref="H682:I682"/>
    <mergeCell ref="H687:I687"/>
    <mergeCell ref="A626:C626"/>
    <mergeCell ref="H626:I626"/>
    <mergeCell ref="B627:I627"/>
    <mergeCell ref="A628:F628"/>
    <mergeCell ref="H628:I628"/>
    <mergeCell ref="A629:C629"/>
    <mergeCell ref="H629:I629"/>
    <mergeCell ref="H822:I822"/>
    <mergeCell ref="H824:I824"/>
    <mergeCell ref="A827:C827"/>
    <mergeCell ref="H827:I827"/>
    <mergeCell ref="B828:I828"/>
    <mergeCell ref="A829:F829"/>
    <mergeCell ref="H829:I829"/>
    <mergeCell ref="B770:I770"/>
    <mergeCell ref="H771:I771"/>
    <mergeCell ref="H802:I802"/>
    <mergeCell ref="H804:I804"/>
    <mergeCell ref="H818:I818"/>
    <mergeCell ref="H820:I820"/>
    <mergeCell ref="B766:I766"/>
    <mergeCell ref="A767:F767"/>
    <mergeCell ref="H767:I767"/>
    <mergeCell ref="A768:C768"/>
    <mergeCell ref="H768:I768"/>
    <mergeCell ref="B769:I769"/>
    <mergeCell ref="B853:I853"/>
    <mergeCell ref="B854:I854"/>
    <mergeCell ref="H855:I855"/>
    <mergeCell ref="H861:I861"/>
    <mergeCell ref="A864:C864"/>
    <mergeCell ref="H864:I864"/>
    <mergeCell ref="A849:C849"/>
    <mergeCell ref="H849:I849"/>
    <mergeCell ref="B850:I850"/>
    <mergeCell ref="A851:F851"/>
    <mergeCell ref="H851:I851"/>
    <mergeCell ref="A852:C852"/>
    <mergeCell ref="H852:I852"/>
    <mergeCell ref="A830:C830"/>
    <mergeCell ref="H830:I830"/>
    <mergeCell ref="B831:I831"/>
    <mergeCell ref="B832:I832"/>
    <mergeCell ref="H833:I833"/>
    <mergeCell ref="H843:I843"/>
    <mergeCell ref="A884:F884"/>
    <mergeCell ref="H884:I884"/>
    <mergeCell ref="A885:C885"/>
    <mergeCell ref="H885:I885"/>
    <mergeCell ref="B886:I886"/>
    <mergeCell ref="B887:I887"/>
    <mergeCell ref="B869:I869"/>
    <mergeCell ref="H870:I870"/>
    <mergeCell ref="H879:I879"/>
    <mergeCell ref="A882:C882"/>
    <mergeCell ref="H882:I882"/>
    <mergeCell ref="B883:I883"/>
    <mergeCell ref="B865:I865"/>
    <mergeCell ref="A866:F866"/>
    <mergeCell ref="H866:I866"/>
    <mergeCell ref="A867:C867"/>
    <mergeCell ref="H867:I867"/>
    <mergeCell ref="B868:I868"/>
    <mergeCell ref="A931:C931"/>
    <mergeCell ref="H931:I931"/>
    <mergeCell ref="B932:I932"/>
    <mergeCell ref="B933:I933"/>
    <mergeCell ref="H934:I934"/>
    <mergeCell ref="H936:I936"/>
    <mergeCell ref="H915:I915"/>
    <mergeCell ref="H926:I926"/>
    <mergeCell ref="A928:C928"/>
    <mergeCell ref="H928:I928"/>
    <mergeCell ref="B929:I929"/>
    <mergeCell ref="A930:F930"/>
    <mergeCell ref="H930:I930"/>
    <mergeCell ref="H888:I888"/>
    <mergeCell ref="H895:I895"/>
    <mergeCell ref="H897:I897"/>
    <mergeCell ref="H899:I899"/>
    <mergeCell ref="H900:I900"/>
    <mergeCell ref="H903:I903"/>
    <mergeCell ref="A976:C976"/>
    <mergeCell ref="H976:I976"/>
    <mergeCell ref="B977:I977"/>
    <mergeCell ref="B978:I978"/>
    <mergeCell ref="H979:I979"/>
    <mergeCell ref="H994:I994"/>
    <mergeCell ref="H971:I971"/>
    <mergeCell ref="A973:C973"/>
    <mergeCell ref="H973:I973"/>
    <mergeCell ref="B974:I974"/>
    <mergeCell ref="A975:F975"/>
    <mergeCell ref="H975:I975"/>
    <mergeCell ref="H944:I944"/>
    <mergeCell ref="H955:I955"/>
    <mergeCell ref="H958:I958"/>
    <mergeCell ref="H960:I960"/>
    <mergeCell ref="H962:I962"/>
    <mergeCell ref="H965:I965"/>
    <mergeCell ref="B1021:I1021"/>
    <mergeCell ref="H1022:I1022"/>
    <mergeCell ref="H1030:I1030"/>
    <mergeCell ref="H1032:I1032"/>
    <mergeCell ref="H1034:I1034"/>
    <mergeCell ref="B1017:I1017"/>
    <mergeCell ref="A1018:F1018"/>
    <mergeCell ref="H1018:I1018"/>
    <mergeCell ref="A1019:C1019"/>
    <mergeCell ref="H1019:I1019"/>
    <mergeCell ref="B1020:I1020"/>
    <mergeCell ref="H1004:I1004"/>
    <mergeCell ref="H1006:I1006"/>
    <mergeCell ref="H1009:I1009"/>
    <mergeCell ref="H1011:I1011"/>
    <mergeCell ref="H1013:I1013"/>
    <mergeCell ref="A1016:C1016"/>
    <mergeCell ref="H1016:I1016"/>
    <mergeCell ref="H1050:I1050"/>
    <mergeCell ref="A1064:C1064"/>
    <mergeCell ref="H1064:I1064"/>
    <mergeCell ref="B1065:I1065"/>
    <mergeCell ref="A1066:F1066"/>
    <mergeCell ref="H1066:I1066"/>
    <mergeCell ref="A1040:C1040"/>
    <mergeCell ref="H1040:I1040"/>
    <mergeCell ref="B1041:I1041"/>
    <mergeCell ref="B1042:I1042"/>
    <mergeCell ref="H1043:I1043"/>
    <mergeCell ref="H1046:I1046"/>
    <mergeCell ref="A1037:C1037"/>
    <mergeCell ref="H1037:I1037"/>
    <mergeCell ref="B1038:I1038"/>
    <mergeCell ref="A1039:F1039"/>
    <mergeCell ref="H1039:I1039"/>
    <mergeCell ref="B1094:I1094"/>
    <mergeCell ref="A1095:F1095"/>
    <mergeCell ref="H1095:I1095"/>
    <mergeCell ref="A1096:C1096"/>
    <mergeCell ref="H1096:I1096"/>
    <mergeCell ref="B1097:I1097"/>
    <mergeCell ref="H1078:I1078"/>
    <mergeCell ref="H1081:I1081"/>
    <mergeCell ref="H1083:I1083"/>
    <mergeCell ref="H1090:I1090"/>
    <mergeCell ref="A1093:C1093"/>
    <mergeCell ref="H1093:I1093"/>
    <mergeCell ref="A1067:C1067"/>
    <mergeCell ref="H1067:I1067"/>
    <mergeCell ref="B1068:I1068"/>
    <mergeCell ref="B1069:I1069"/>
    <mergeCell ref="H1070:I1070"/>
    <mergeCell ref="H1075:I1075"/>
    <mergeCell ref="A1140:C1140"/>
    <mergeCell ref="H1140:I1140"/>
    <mergeCell ref="B1141:I1141"/>
    <mergeCell ref="A1142:F1142"/>
    <mergeCell ref="H1142:I1142"/>
    <mergeCell ref="A1143:C1143"/>
    <mergeCell ref="H1143:I1143"/>
    <mergeCell ref="H1116:I1116"/>
    <mergeCell ref="H1119:I1119"/>
    <mergeCell ref="H1121:I1121"/>
    <mergeCell ref="H1128:I1128"/>
    <mergeCell ref="H1131:I1131"/>
    <mergeCell ref="H1136:I1136"/>
    <mergeCell ref="B1098:I1098"/>
    <mergeCell ref="H1099:I1099"/>
    <mergeCell ref="H1104:I1104"/>
    <mergeCell ref="H1107:I1107"/>
    <mergeCell ref="H1111:I1111"/>
    <mergeCell ref="H1114:I1114"/>
    <mergeCell ref="B1155:I1155"/>
    <mergeCell ref="A1156:F1156"/>
    <mergeCell ref="H1156:I1156"/>
    <mergeCell ref="A1157:C1157"/>
    <mergeCell ref="H1157:I1157"/>
    <mergeCell ref="B1158:I1158"/>
    <mergeCell ref="A1149:C1149"/>
    <mergeCell ref="H1149:I1149"/>
    <mergeCell ref="B1150:I1150"/>
    <mergeCell ref="B1151:I1151"/>
    <mergeCell ref="H1152:I1152"/>
    <mergeCell ref="A1154:C1154"/>
    <mergeCell ref="H1154:I1154"/>
    <mergeCell ref="B1144:I1144"/>
    <mergeCell ref="B1145:I1145"/>
    <mergeCell ref="A1146:C1146"/>
    <mergeCell ref="H1146:I1146"/>
    <mergeCell ref="B1147:I1147"/>
    <mergeCell ref="A1148:F1148"/>
    <mergeCell ref="H1148:I1148"/>
    <mergeCell ref="H1181:I1181"/>
    <mergeCell ref="H1191:I1191"/>
    <mergeCell ref="H1195:I1195"/>
    <mergeCell ref="H1206:I1206"/>
    <mergeCell ref="A1208:C1208"/>
    <mergeCell ref="H1208:I1208"/>
    <mergeCell ref="A1168:C1168"/>
    <mergeCell ref="H1168:I1168"/>
    <mergeCell ref="B1169:I1169"/>
    <mergeCell ref="B1170:I1170"/>
    <mergeCell ref="H1171:I1171"/>
    <mergeCell ref="H1177:I1177"/>
    <mergeCell ref="B1159:I1159"/>
    <mergeCell ref="H1160:I1160"/>
    <mergeCell ref="A1165:C1165"/>
    <mergeCell ref="H1165:I1165"/>
    <mergeCell ref="B1166:I1166"/>
    <mergeCell ref="A1167:F1167"/>
    <mergeCell ref="H1167:I1167"/>
    <mergeCell ref="H1240:I1240"/>
    <mergeCell ref="H1242:I1242"/>
    <mergeCell ref="H1244:I1244"/>
    <mergeCell ref="H1249:I1249"/>
    <mergeCell ref="H1251:I1251"/>
    <mergeCell ref="A1254:C1254"/>
    <mergeCell ref="H1254:I1254"/>
    <mergeCell ref="B1213:I1213"/>
    <mergeCell ref="H1214:I1214"/>
    <mergeCell ref="H1217:I1217"/>
    <mergeCell ref="H1225:I1225"/>
    <mergeCell ref="H1234:I1234"/>
    <mergeCell ref="H1237:I1237"/>
    <mergeCell ref="B1209:I1209"/>
    <mergeCell ref="A1210:F1210"/>
    <mergeCell ref="H1210:I1210"/>
    <mergeCell ref="A1211:C1211"/>
    <mergeCell ref="H1211:I1211"/>
    <mergeCell ref="B1212:I1212"/>
    <mergeCell ref="A1263:C1263"/>
    <mergeCell ref="H1263:I1263"/>
    <mergeCell ref="B1264:I1264"/>
    <mergeCell ref="B1265:I1265"/>
    <mergeCell ref="H1266:I1266"/>
    <mergeCell ref="H1268:I1268"/>
    <mergeCell ref="B1259:I1259"/>
    <mergeCell ref="A1260:C1260"/>
    <mergeCell ref="H1260:I1260"/>
    <mergeCell ref="B1261:I1261"/>
    <mergeCell ref="A1262:F1262"/>
    <mergeCell ref="H1262:I1262"/>
    <mergeCell ref="B1255:I1255"/>
    <mergeCell ref="A1256:F1256"/>
    <mergeCell ref="H1256:I1256"/>
    <mergeCell ref="A1257:C1257"/>
    <mergeCell ref="H1257:I1257"/>
    <mergeCell ref="B1258:I1258"/>
    <mergeCell ref="H1289:I1289"/>
    <mergeCell ref="H1298:I1298"/>
    <mergeCell ref="H1301:I1301"/>
    <mergeCell ref="A1304:C1304"/>
    <mergeCell ref="H1304:I1304"/>
    <mergeCell ref="B1305:I1305"/>
    <mergeCell ref="A1278:C1278"/>
    <mergeCell ref="H1278:I1278"/>
    <mergeCell ref="B1279:I1279"/>
    <mergeCell ref="B1280:I1280"/>
    <mergeCell ref="H1281:I1281"/>
    <mergeCell ref="H1285:I1285"/>
    <mergeCell ref="H1272:I1272"/>
    <mergeCell ref="A1275:C1275"/>
    <mergeCell ref="H1275:I1275"/>
    <mergeCell ref="B1276:I1276"/>
    <mergeCell ref="A1277:F1277"/>
    <mergeCell ref="H1277:I1277"/>
    <mergeCell ref="B1339:I1339"/>
    <mergeCell ref="C1340:F1340"/>
    <mergeCell ref="H1340:I1340"/>
    <mergeCell ref="C1341:F1341"/>
    <mergeCell ref="H1341:I1341"/>
    <mergeCell ref="C1342:F1342"/>
    <mergeCell ref="H1310:I1310"/>
    <mergeCell ref="H1319:I1319"/>
    <mergeCell ref="H1321:I1321"/>
    <mergeCell ref="H1332:I1332"/>
    <mergeCell ref="A1338:C1338"/>
    <mergeCell ref="H1338:I1338"/>
    <mergeCell ref="A1306:F1306"/>
    <mergeCell ref="H1306:I1306"/>
    <mergeCell ref="A1307:C1307"/>
    <mergeCell ref="H1307:I1307"/>
    <mergeCell ref="B1308:I1308"/>
    <mergeCell ref="B1309:I1309"/>
    <mergeCell ref="A1356:F1356"/>
    <mergeCell ref="H1356:I1356"/>
    <mergeCell ref="A1357:C1357"/>
    <mergeCell ref="H1357:I1357"/>
    <mergeCell ref="B1358:I1358"/>
    <mergeCell ref="B1359:I1359"/>
    <mergeCell ref="B1348:I1348"/>
    <mergeCell ref="B1349:I1349"/>
    <mergeCell ref="H1350:I1350"/>
    <mergeCell ref="A1354:C1354"/>
    <mergeCell ref="H1354:I1354"/>
    <mergeCell ref="B1355:I1355"/>
    <mergeCell ref="C1343:F1343"/>
    <mergeCell ref="C1344:F1344"/>
    <mergeCell ref="C1345:F1345"/>
    <mergeCell ref="A1346:F1346"/>
    <mergeCell ref="H1346:I1346"/>
    <mergeCell ref="A1347:C1347"/>
    <mergeCell ref="H1347:I1347"/>
    <mergeCell ref="H1378:I1378"/>
    <mergeCell ref="H1385:I1385"/>
    <mergeCell ref="A1387:C1387"/>
    <mergeCell ref="H1387:I1387"/>
    <mergeCell ref="B1388:I1388"/>
    <mergeCell ref="A1389:F1389"/>
    <mergeCell ref="H1389:I1389"/>
    <mergeCell ref="A1365:C1365"/>
    <mergeCell ref="H1365:I1365"/>
    <mergeCell ref="B1366:I1366"/>
    <mergeCell ref="B1367:I1367"/>
    <mergeCell ref="H1368:I1368"/>
    <mergeCell ref="H1370:I1370"/>
    <mergeCell ref="H1360:I1360"/>
    <mergeCell ref="A1362:C1362"/>
    <mergeCell ref="H1362:I1362"/>
    <mergeCell ref="B1363:I1363"/>
    <mergeCell ref="A1364:F1364"/>
    <mergeCell ref="H1364:I1364"/>
    <mergeCell ref="B1426:I1426"/>
    <mergeCell ref="A1427:F1427"/>
    <mergeCell ref="H1427:I1427"/>
    <mergeCell ref="A1428:C1428"/>
    <mergeCell ref="H1428:I1428"/>
    <mergeCell ref="B1429:I1429"/>
    <mergeCell ref="H1404:I1404"/>
    <mergeCell ref="H1412:I1412"/>
    <mergeCell ref="H1420:I1420"/>
    <mergeCell ref="H1423:I1423"/>
    <mergeCell ref="A1425:C1425"/>
    <mergeCell ref="H1425:I1425"/>
    <mergeCell ref="A1390:C1390"/>
    <mergeCell ref="H1390:I1390"/>
    <mergeCell ref="B1391:I1391"/>
    <mergeCell ref="B1392:I1392"/>
    <mergeCell ref="H1393:I1393"/>
    <mergeCell ref="H1401:I1401"/>
    <mergeCell ref="H1455:I1455"/>
    <mergeCell ref="H1460:I1460"/>
    <mergeCell ref="A1464:C1464"/>
    <mergeCell ref="H1464:I1464"/>
    <mergeCell ref="B1465:I1465"/>
    <mergeCell ref="A1466:F1466"/>
    <mergeCell ref="H1466:I1466"/>
    <mergeCell ref="A1451:F1451"/>
    <mergeCell ref="H1451:I1451"/>
    <mergeCell ref="A1452:C1452"/>
    <mergeCell ref="H1452:I1452"/>
    <mergeCell ref="B1453:I1453"/>
    <mergeCell ref="B1454:I1454"/>
    <mergeCell ref="B1430:I1430"/>
    <mergeCell ref="H1431:I1431"/>
    <mergeCell ref="H1442:I1442"/>
    <mergeCell ref="A1449:C1449"/>
    <mergeCell ref="H1449:I1449"/>
    <mergeCell ref="B1450:I1450"/>
    <mergeCell ref="A1497:C1497"/>
    <mergeCell ref="H1497:I1497"/>
    <mergeCell ref="B1498:I1498"/>
    <mergeCell ref="A1499:F1499"/>
    <mergeCell ref="H1499:I1499"/>
    <mergeCell ref="A1500:C1500"/>
    <mergeCell ref="H1500:I1500"/>
    <mergeCell ref="H1473:I1473"/>
    <mergeCell ref="H1479:I1479"/>
    <mergeCell ref="H1481:I1481"/>
    <mergeCell ref="H1485:I1485"/>
    <mergeCell ref="H1487:I1487"/>
    <mergeCell ref="H1495:I1495"/>
    <mergeCell ref="A1467:C1467"/>
    <mergeCell ref="H1467:I1467"/>
    <mergeCell ref="B1468:I1468"/>
    <mergeCell ref="B1469:I1469"/>
    <mergeCell ref="H1470:I1470"/>
    <mergeCell ref="H1472:I1472"/>
    <mergeCell ref="A1526:C1526"/>
    <mergeCell ref="H1526:I1526"/>
    <mergeCell ref="B1527:I1527"/>
    <mergeCell ref="B1528:I1528"/>
    <mergeCell ref="H1529:I1529"/>
    <mergeCell ref="H1534:I1534"/>
    <mergeCell ref="H1519:I1519"/>
    <mergeCell ref="H1521:I1521"/>
    <mergeCell ref="A1523:C1523"/>
    <mergeCell ref="H1523:I1523"/>
    <mergeCell ref="B1524:I1524"/>
    <mergeCell ref="A1525:F1525"/>
    <mergeCell ref="H1525:I1525"/>
    <mergeCell ref="B1501:I1501"/>
    <mergeCell ref="B1502:I1502"/>
    <mergeCell ref="H1503:I1503"/>
    <mergeCell ref="H1512:I1512"/>
    <mergeCell ref="H1515:I1515"/>
    <mergeCell ref="H1517:I1517"/>
    <mergeCell ref="H1559:I1559"/>
    <mergeCell ref="H1561:I1561"/>
    <mergeCell ref="H1564:I1564"/>
    <mergeCell ref="A1570:C1570"/>
    <mergeCell ref="H1570:I1570"/>
    <mergeCell ref="B1571:I1571"/>
    <mergeCell ref="A1547:C1547"/>
    <mergeCell ref="H1547:I1547"/>
    <mergeCell ref="B1548:I1548"/>
    <mergeCell ref="B1549:I1549"/>
    <mergeCell ref="H1550:I1550"/>
    <mergeCell ref="H1557:I1557"/>
    <mergeCell ref="H1537:I1537"/>
    <mergeCell ref="H1541:I1541"/>
    <mergeCell ref="A1544:C1544"/>
    <mergeCell ref="H1544:I1544"/>
    <mergeCell ref="B1545:I1545"/>
    <mergeCell ref="A1546:F1546"/>
    <mergeCell ref="H1546:I1546"/>
    <mergeCell ref="H1591:I1591"/>
    <mergeCell ref="A1599:C1599"/>
    <mergeCell ref="H1599:I1599"/>
    <mergeCell ref="B1600:I1600"/>
    <mergeCell ref="A1601:F1601"/>
    <mergeCell ref="H1601:I1601"/>
    <mergeCell ref="H1576:I1576"/>
    <mergeCell ref="H1580:I1580"/>
    <mergeCell ref="H1582:I1582"/>
    <mergeCell ref="H1584:I1584"/>
    <mergeCell ref="H1586:I1586"/>
    <mergeCell ref="H1588:I1588"/>
    <mergeCell ref="A1572:F1572"/>
    <mergeCell ref="H1572:I1572"/>
    <mergeCell ref="A1573:C1573"/>
    <mergeCell ref="H1573:I1573"/>
    <mergeCell ref="B1574:I1574"/>
    <mergeCell ref="B1575:I1575"/>
    <mergeCell ref="A1620:C1620"/>
    <mergeCell ref="H1620:I1620"/>
    <mergeCell ref="B1621:I1621"/>
    <mergeCell ref="B1622:I1622"/>
    <mergeCell ref="H1623:I1623"/>
    <mergeCell ref="H1632:I1632"/>
    <mergeCell ref="H1612:I1612"/>
    <mergeCell ref="H1614:I1614"/>
    <mergeCell ref="A1617:C1617"/>
    <mergeCell ref="H1617:I1617"/>
    <mergeCell ref="B1618:I1618"/>
    <mergeCell ref="A1619:F1619"/>
    <mergeCell ref="H1619:I1619"/>
    <mergeCell ref="A1602:C1602"/>
    <mergeCell ref="H1602:I1602"/>
    <mergeCell ref="B1603:I1603"/>
    <mergeCell ref="B1604:I1604"/>
    <mergeCell ref="H1605:I1605"/>
    <mergeCell ref="H1610:I1610"/>
    <mergeCell ref="H1649:I1649"/>
    <mergeCell ref="H1650:I1650"/>
    <mergeCell ref="H1652:I1652"/>
    <mergeCell ref="H1654:I1654"/>
    <mergeCell ref="H1659:I1659"/>
    <mergeCell ref="H1661:I1661"/>
    <mergeCell ref="A1639:C1639"/>
    <mergeCell ref="H1639:I1639"/>
    <mergeCell ref="B1640:I1640"/>
    <mergeCell ref="B1641:I1641"/>
    <mergeCell ref="H1642:I1642"/>
    <mergeCell ref="H1647:I1647"/>
    <mergeCell ref="H1634:I1634"/>
    <mergeCell ref="A1636:C1636"/>
    <mergeCell ref="H1636:I1636"/>
    <mergeCell ref="B1637:I1637"/>
    <mergeCell ref="A1638:F1638"/>
    <mergeCell ref="H1638:I1638"/>
    <mergeCell ref="H1692:I1692"/>
    <mergeCell ref="H1694:I1694"/>
    <mergeCell ref="A1696:C1696"/>
    <mergeCell ref="H1696:I1696"/>
    <mergeCell ref="B1697:I1697"/>
    <mergeCell ref="A1698:F1698"/>
    <mergeCell ref="H1698:I1698"/>
    <mergeCell ref="B1667:I1667"/>
    <mergeCell ref="B1668:I1668"/>
    <mergeCell ref="H1669:I1669"/>
    <mergeCell ref="H1672:I1672"/>
    <mergeCell ref="H1682:I1682"/>
    <mergeCell ref="H1685:I1685"/>
    <mergeCell ref="A1663:C1663"/>
    <mergeCell ref="H1663:I1663"/>
    <mergeCell ref="B1664:I1664"/>
    <mergeCell ref="A1665:F1665"/>
    <mergeCell ref="H1665:I1665"/>
    <mergeCell ref="A1666:C1666"/>
    <mergeCell ref="H1666:I1666"/>
    <mergeCell ref="C1714:F1714"/>
    <mergeCell ref="H1714:I1714"/>
    <mergeCell ref="C1715:F1715"/>
    <mergeCell ref="A1716:F1716"/>
    <mergeCell ref="H1716:I1716"/>
    <mergeCell ref="A1717:C1717"/>
    <mergeCell ref="H1717:I1717"/>
    <mergeCell ref="H1707:I1707"/>
    <mergeCell ref="H1709:I1709"/>
    <mergeCell ref="A1711:C1711"/>
    <mergeCell ref="H1711:I1711"/>
    <mergeCell ref="B1712:I1712"/>
    <mergeCell ref="C1713:F1713"/>
    <mergeCell ref="H1713:I1713"/>
    <mergeCell ref="A1699:C1699"/>
    <mergeCell ref="H1699:I1699"/>
    <mergeCell ref="B1700:I1700"/>
    <mergeCell ref="B1701:I1701"/>
    <mergeCell ref="H1702:I1702"/>
    <mergeCell ref="H1705:I1705"/>
    <mergeCell ref="B1735:I1735"/>
    <mergeCell ref="H1736:I1736"/>
    <mergeCell ref="H1750:I1750"/>
    <mergeCell ref="H1752:I1752"/>
    <mergeCell ref="H1754:I1754"/>
    <mergeCell ref="H1759:I1759"/>
    <mergeCell ref="B1731:I1731"/>
    <mergeCell ref="A1732:F1732"/>
    <mergeCell ref="H1732:I1732"/>
    <mergeCell ref="A1733:C1733"/>
    <mergeCell ref="H1733:I1733"/>
    <mergeCell ref="B1734:I1734"/>
    <mergeCell ref="B1718:I1718"/>
    <mergeCell ref="B1719:I1719"/>
    <mergeCell ref="H1720:I1720"/>
    <mergeCell ref="H1725:I1725"/>
    <mergeCell ref="H1728:I1728"/>
    <mergeCell ref="A1730:C1730"/>
    <mergeCell ref="H1730:I1730"/>
    <mergeCell ref="B1778:I1778"/>
    <mergeCell ref="B1779:I1779"/>
    <mergeCell ref="H1780:I1780"/>
    <mergeCell ref="H1782:I1782"/>
    <mergeCell ref="B1775:I1775"/>
    <mergeCell ref="A1776:F1776"/>
    <mergeCell ref="H1776:I1776"/>
    <mergeCell ref="A1777:C1777"/>
    <mergeCell ref="H1777:I1777"/>
    <mergeCell ref="A1769:C1769"/>
    <mergeCell ref="H1769:I1769"/>
    <mergeCell ref="B1770:I1770"/>
    <mergeCell ref="B1771:I1771"/>
    <mergeCell ref="H1772:I1772"/>
    <mergeCell ref="A1774:C1774"/>
    <mergeCell ref="H1774:I1774"/>
    <mergeCell ref="H1762:I1762"/>
    <mergeCell ref="H1764:I1764"/>
    <mergeCell ref="A1766:C1766"/>
    <mergeCell ref="H1766:I1766"/>
    <mergeCell ref="B1767:I1767"/>
    <mergeCell ref="A1768:F1768"/>
    <mergeCell ref="H1768:I1768"/>
    <mergeCell ref="B1797:I1797"/>
    <mergeCell ref="A1798:F1798"/>
    <mergeCell ref="H1798:I1798"/>
    <mergeCell ref="A1799:C1799"/>
    <mergeCell ref="H1799:I1799"/>
    <mergeCell ref="B1800:I1800"/>
    <mergeCell ref="A1791:C1791"/>
    <mergeCell ref="H1791:I1791"/>
    <mergeCell ref="B1792:I1792"/>
    <mergeCell ref="B1793:I1793"/>
    <mergeCell ref="H1794:I1794"/>
    <mergeCell ref="A1796:C1796"/>
    <mergeCell ref="H1796:I1796"/>
    <mergeCell ref="H1784:I1784"/>
    <mergeCell ref="A1788:C1788"/>
    <mergeCell ref="H1788:I1788"/>
    <mergeCell ref="B1789:I1789"/>
    <mergeCell ref="A1790:F1790"/>
    <mergeCell ref="H1790:I1790"/>
    <mergeCell ref="B1814:I1814"/>
    <mergeCell ref="A1815:F1815"/>
    <mergeCell ref="H1815:I1815"/>
    <mergeCell ref="A1816:C1816"/>
    <mergeCell ref="H1816:I1816"/>
    <mergeCell ref="B1817:I1817"/>
    <mergeCell ref="A1808:C1808"/>
    <mergeCell ref="H1808:I1808"/>
    <mergeCell ref="B1809:I1809"/>
    <mergeCell ref="B1810:I1810"/>
    <mergeCell ref="H1811:I1811"/>
    <mergeCell ref="A1813:C1813"/>
    <mergeCell ref="H1813:I1813"/>
    <mergeCell ref="B1801:I1801"/>
    <mergeCell ref="H1802:I1802"/>
    <mergeCell ref="A1805:C1805"/>
    <mergeCell ref="H1805:I1805"/>
    <mergeCell ref="B1806:I1806"/>
    <mergeCell ref="A1807:F1807"/>
    <mergeCell ref="H1807:I1807"/>
    <mergeCell ref="A1833:C1833"/>
    <mergeCell ref="H1833:I1833"/>
    <mergeCell ref="B1834:I1834"/>
    <mergeCell ref="A1835:F1835"/>
    <mergeCell ref="H1835:I1835"/>
    <mergeCell ref="A1836:C1836"/>
    <mergeCell ref="H1836:I1836"/>
    <mergeCell ref="A1824:C1824"/>
    <mergeCell ref="H1824:I1824"/>
    <mergeCell ref="B1825:I1825"/>
    <mergeCell ref="B1826:I1826"/>
    <mergeCell ref="H1827:I1827"/>
    <mergeCell ref="H1830:I1830"/>
    <mergeCell ref="B1818:I1818"/>
    <mergeCell ref="H1819:I1819"/>
    <mergeCell ref="A1821:C1821"/>
    <mergeCell ref="H1821:I1821"/>
    <mergeCell ref="B1822:I1822"/>
    <mergeCell ref="A1823:F1823"/>
    <mergeCell ref="H1823:I1823"/>
    <mergeCell ref="H1848:I1848"/>
    <mergeCell ref="A1850:C1850"/>
    <mergeCell ref="H1850:I1850"/>
    <mergeCell ref="B1851:I1851"/>
    <mergeCell ref="A1852:F1852"/>
    <mergeCell ref="H1852:I1852"/>
    <mergeCell ref="A1844:F1844"/>
    <mergeCell ref="H1844:I1844"/>
    <mergeCell ref="A1845:C1845"/>
    <mergeCell ref="H1845:I1845"/>
    <mergeCell ref="B1846:I1846"/>
    <mergeCell ref="B1847:I1847"/>
    <mergeCell ref="B1837:I1837"/>
    <mergeCell ref="B1838:I1838"/>
    <mergeCell ref="H1839:I1839"/>
    <mergeCell ref="A1842:C1842"/>
    <mergeCell ref="H1842:I1842"/>
    <mergeCell ref="B1843:I1843"/>
    <mergeCell ref="B1864:I1864"/>
    <mergeCell ref="H1865:I1865"/>
    <mergeCell ref="A1868:C1868"/>
    <mergeCell ref="H1868:I1868"/>
    <mergeCell ref="B1869:I1869"/>
    <mergeCell ref="A1870:F1870"/>
    <mergeCell ref="H1870:I1870"/>
    <mergeCell ref="B1860:I1860"/>
    <mergeCell ref="A1861:F1861"/>
    <mergeCell ref="H1861:I1861"/>
    <mergeCell ref="A1862:C1862"/>
    <mergeCell ref="H1862:I1862"/>
    <mergeCell ref="B1863:I1863"/>
    <mergeCell ref="A1853:C1853"/>
    <mergeCell ref="H1853:I1853"/>
    <mergeCell ref="B1854:I1854"/>
    <mergeCell ref="B1855:I1855"/>
    <mergeCell ref="H1856:I1856"/>
    <mergeCell ref="A1859:C1859"/>
    <mergeCell ref="H1859:I1859"/>
    <mergeCell ref="H1938:I1938"/>
    <mergeCell ref="H1952:I1952"/>
    <mergeCell ref="H1956:I1956"/>
    <mergeCell ref="A1959:C1959"/>
    <mergeCell ref="H1959:I1959"/>
    <mergeCell ref="B1960:I1960"/>
    <mergeCell ref="H1885:I1885"/>
    <mergeCell ref="H1909:I1909"/>
    <mergeCell ref="H1918:I1918"/>
    <mergeCell ref="H1921:I1921"/>
    <mergeCell ref="H1930:I1930"/>
    <mergeCell ref="H1932:I1932"/>
    <mergeCell ref="A1871:C1871"/>
    <mergeCell ref="H1871:I1871"/>
    <mergeCell ref="B1872:I1872"/>
    <mergeCell ref="B1873:I1873"/>
    <mergeCell ref="H1874:I1874"/>
    <mergeCell ref="H1877:I1877"/>
    <mergeCell ref="A2012:C2012"/>
    <mergeCell ref="H2012:I2012"/>
    <mergeCell ref="B2013:I2013"/>
    <mergeCell ref="A2014:F2014"/>
    <mergeCell ref="H2014:I2014"/>
    <mergeCell ref="A2015:C2015"/>
    <mergeCell ref="H2015:I2015"/>
    <mergeCell ref="H1965:I1965"/>
    <mergeCell ref="H1995:I1995"/>
    <mergeCell ref="H1997:I1997"/>
    <mergeCell ref="H1999:I1999"/>
    <mergeCell ref="H2002:I2002"/>
    <mergeCell ref="H2009:I2009"/>
    <mergeCell ref="A1961:F1961"/>
    <mergeCell ref="H1961:I1961"/>
    <mergeCell ref="A1962:C1962"/>
    <mergeCell ref="H1962:I1962"/>
    <mergeCell ref="B1963:I1963"/>
    <mergeCell ref="B1964:I1964"/>
    <mergeCell ref="B2033:I2033"/>
    <mergeCell ref="B2034:I2034"/>
    <mergeCell ref="H2035:I2035"/>
    <mergeCell ref="H2037:I2037"/>
    <mergeCell ref="A2043:C2043"/>
    <mergeCell ref="H2043:I2043"/>
    <mergeCell ref="A2029:C2029"/>
    <mergeCell ref="H2029:I2029"/>
    <mergeCell ref="B2030:I2030"/>
    <mergeCell ref="A2031:F2031"/>
    <mergeCell ref="H2031:I2031"/>
    <mergeCell ref="A2032:C2032"/>
    <mergeCell ref="H2032:I2032"/>
    <mergeCell ref="B2016:I2016"/>
    <mergeCell ref="B2017:I2017"/>
    <mergeCell ref="H2018:I2018"/>
    <mergeCell ref="H2021:I2021"/>
    <mergeCell ref="H2024:I2024"/>
    <mergeCell ref="H2027:I2027"/>
    <mergeCell ref="H2052:I2052"/>
    <mergeCell ref="A2068:C2068"/>
    <mergeCell ref="H2068:I2068"/>
    <mergeCell ref="B2069:I2069"/>
    <mergeCell ref="A2070:F2070"/>
    <mergeCell ref="H2070:I2070"/>
    <mergeCell ref="A2048:F2048"/>
    <mergeCell ref="H2048:I2048"/>
    <mergeCell ref="A2049:C2049"/>
    <mergeCell ref="H2049:I2049"/>
    <mergeCell ref="B2050:I2050"/>
    <mergeCell ref="B2051:I2051"/>
    <mergeCell ref="B2044:I2044"/>
    <mergeCell ref="C2045:F2045"/>
    <mergeCell ref="H2045:I2045"/>
    <mergeCell ref="C2046:F2046"/>
    <mergeCell ref="H2046:I2046"/>
    <mergeCell ref="C2047:F2047"/>
    <mergeCell ref="B2087:I2087"/>
    <mergeCell ref="H2088:I2088"/>
    <mergeCell ref="H2090:I2090"/>
    <mergeCell ref="H2093:I2093"/>
    <mergeCell ref="H2095:I2095"/>
    <mergeCell ref="H2099:I2099"/>
    <mergeCell ref="B2083:I2083"/>
    <mergeCell ref="A2084:F2084"/>
    <mergeCell ref="H2084:I2084"/>
    <mergeCell ref="A2085:C2085"/>
    <mergeCell ref="H2085:I2085"/>
    <mergeCell ref="B2086:I2086"/>
    <mergeCell ref="A2071:C2071"/>
    <mergeCell ref="H2071:I2071"/>
    <mergeCell ref="B2072:I2072"/>
    <mergeCell ref="B2073:I2073"/>
    <mergeCell ref="H2074:I2074"/>
    <mergeCell ref="A2082:C2082"/>
    <mergeCell ref="H2082:I2082"/>
    <mergeCell ref="A2119:F2119"/>
    <mergeCell ref="H2119:I2119"/>
    <mergeCell ref="A2120:C2120"/>
    <mergeCell ref="H2120:I2120"/>
    <mergeCell ref="B2121:I2121"/>
    <mergeCell ref="B2122:I2122"/>
    <mergeCell ref="B2106:I2106"/>
    <mergeCell ref="B2107:I2107"/>
    <mergeCell ref="H2108:I2108"/>
    <mergeCell ref="A2117:C2117"/>
    <mergeCell ref="H2117:I2117"/>
    <mergeCell ref="B2118:I2118"/>
    <mergeCell ref="A2102:C2102"/>
    <mergeCell ref="H2102:I2102"/>
    <mergeCell ref="B2103:I2103"/>
    <mergeCell ref="A2104:F2104"/>
    <mergeCell ref="H2104:I2104"/>
    <mergeCell ref="A2105:C2105"/>
    <mergeCell ref="H2105:I2105"/>
    <mergeCell ref="B2144:I2144"/>
    <mergeCell ref="A2145:F2145"/>
    <mergeCell ref="H2145:I2145"/>
    <mergeCell ref="A2146:C2146"/>
    <mergeCell ref="H2146:I2146"/>
    <mergeCell ref="B2147:I2147"/>
    <mergeCell ref="A2140:C2140"/>
    <mergeCell ref="H2140:I2140"/>
    <mergeCell ref="B2141:I2141"/>
    <mergeCell ref="B2142:I2142"/>
    <mergeCell ref="A2143:C2143"/>
    <mergeCell ref="H2143:I2143"/>
    <mergeCell ref="H2123:I2123"/>
    <mergeCell ref="A2137:C2137"/>
    <mergeCell ref="H2137:I2137"/>
    <mergeCell ref="B2138:I2138"/>
    <mergeCell ref="A2139:F2139"/>
    <mergeCell ref="H2139:I2139"/>
    <mergeCell ref="A2182:C2182"/>
    <mergeCell ref="H2182:I2182"/>
    <mergeCell ref="B2183:I2183"/>
    <mergeCell ref="B2184:I2184"/>
    <mergeCell ref="H2185:I2185"/>
    <mergeCell ref="H2188:I2188"/>
    <mergeCell ref="H2166:I2166"/>
    <mergeCell ref="H2168:I2168"/>
    <mergeCell ref="A2179:C2179"/>
    <mergeCell ref="H2179:I2179"/>
    <mergeCell ref="B2180:I2180"/>
    <mergeCell ref="A2181:F2181"/>
    <mergeCell ref="H2181:I2181"/>
    <mergeCell ref="B2148:I2148"/>
    <mergeCell ref="H2149:I2149"/>
    <mergeCell ref="H2153:I2153"/>
    <mergeCell ref="H2161:I2161"/>
    <mergeCell ref="H2162:I2162"/>
    <mergeCell ref="H2164:I2164"/>
    <mergeCell ref="B2204:I2204"/>
    <mergeCell ref="H2205:I2205"/>
    <mergeCell ref="H2208:I2208"/>
    <mergeCell ref="H2212:I2212"/>
    <mergeCell ref="H2214:I2214"/>
    <mergeCell ref="A2217:C2217"/>
    <mergeCell ref="H2217:I2217"/>
    <mergeCell ref="B2200:I2200"/>
    <mergeCell ref="A2201:F2201"/>
    <mergeCell ref="H2201:I2201"/>
    <mergeCell ref="A2202:C2202"/>
    <mergeCell ref="H2202:I2202"/>
    <mergeCell ref="B2203:I2203"/>
    <mergeCell ref="H2191:I2191"/>
    <mergeCell ref="H2192:I2192"/>
    <mergeCell ref="H2194:I2194"/>
    <mergeCell ref="H2197:I2197"/>
    <mergeCell ref="A2199:C2199"/>
    <mergeCell ref="H2199:I2199"/>
    <mergeCell ref="A2230:F2230"/>
    <mergeCell ref="H2230:I2230"/>
    <mergeCell ref="A2231:C2231"/>
    <mergeCell ref="H2231:I2231"/>
    <mergeCell ref="B2232:I2232"/>
    <mergeCell ref="B2233:I2233"/>
    <mergeCell ref="B2222:I2222"/>
    <mergeCell ref="H2223:I2223"/>
    <mergeCell ref="H2225:I2225"/>
    <mergeCell ref="A2228:C2228"/>
    <mergeCell ref="H2228:I2228"/>
    <mergeCell ref="B2229:I2229"/>
    <mergeCell ref="B2218:I2218"/>
    <mergeCell ref="A2219:F2219"/>
    <mergeCell ref="H2219:I2219"/>
    <mergeCell ref="A2220:C2220"/>
    <mergeCell ref="H2220:I2220"/>
    <mergeCell ref="B2221:I2221"/>
    <mergeCell ref="B2250:I2250"/>
    <mergeCell ref="A2251:F2251"/>
    <mergeCell ref="H2251:I2251"/>
    <mergeCell ref="A2252:C2252"/>
    <mergeCell ref="H2252:I2252"/>
    <mergeCell ref="B2253:I2253"/>
    <mergeCell ref="B2238:I2238"/>
    <mergeCell ref="B2239:I2239"/>
    <mergeCell ref="H2240:I2240"/>
    <mergeCell ref="H2242:I2242"/>
    <mergeCell ref="H2246:I2246"/>
    <mergeCell ref="A2249:C2249"/>
    <mergeCell ref="H2249:I2249"/>
    <mergeCell ref="A2234:C2234"/>
    <mergeCell ref="H2234:I2234"/>
    <mergeCell ref="B2235:I2235"/>
    <mergeCell ref="A2236:F2236"/>
    <mergeCell ref="H2236:I2236"/>
    <mergeCell ref="A2237:C2237"/>
    <mergeCell ref="H2237:I2237"/>
    <mergeCell ref="H2319:I2319"/>
    <mergeCell ref="A2321:C2321"/>
    <mergeCell ref="H2321:I2321"/>
    <mergeCell ref="B2322:I2322"/>
    <mergeCell ref="A2323:F2323"/>
    <mergeCell ref="H2323:I2323"/>
    <mergeCell ref="H2303:I2303"/>
    <mergeCell ref="H2307:I2307"/>
    <mergeCell ref="H2309:I2309"/>
    <mergeCell ref="H2311:I2311"/>
    <mergeCell ref="H2315:I2315"/>
    <mergeCell ref="H2317:I2317"/>
    <mergeCell ref="B2254:I2254"/>
    <mergeCell ref="H2255:I2255"/>
    <mergeCell ref="H2268:I2268"/>
    <mergeCell ref="H2287:I2287"/>
    <mergeCell ref="H2291:I2291"/>
    <mergeCell ref="H2298:I2298"/>
    <mergeCell ref="B2360:I2360"/>
    <mergeCell ref="A2361:F2361"/>
    <mergeCell ref="H2361:I2361"/>
    <mergeCell ref="A2362:C2362"/>
    <mergeCell ref="H2362:I2362"/>
    <mergeCell ref="B2363:I2363"/>
    <mergeCell ref="H2338:I2338"/>
    <mergeCell ref="H2347:I2347"/>
    <mergeCell ref="H2352:I2352"/>
    <mergeCell ref="H2354:I2354"/>
    <mergeCell ref="A2359:C2359"/>
    <mergeCell ref="H2359:I2359"/>
    <mergeCell ref="A2324:C2324"/>
    <mergeCell ref="H2324:I2324"/>
    <mergeCell ref="B2325:I2325"/>
    <mergeCell ref="B2326:I2326"/>
    <mergeCell ref="H2327:I2327"/>
    <mergeCell ref="H2330:I2330"/>
    <mergeCell ref="B2393:I2393"/>
    <mergeCell ref="B2394:I2394"/>
    <mergeCell ref="H2395:I2395"/>
    <mergeCell ref="H2429:I2429"/>
    <mergeCell ref="H2445:I2445"/>
    <mergeCell ref="A2448:C2448"/>
    <mergeCell ref="H2448:I2448"/>
    <mergeCell ref="A2389:C2389"/>
    <mergeCell ref="H2389:I2389"/>
    <mergeCell ref="B2390:I2390"/>
    <mergeCell ref="A2391:F2391"/>
    <mergeCell ref="H2391:I2391"/>
    <mergeCell ref="A2392:C2392"/>
    <mergeCell ref="H2392:I2392"/>
    <mergeCell ref="B2364:I2364"/>
    <mergeCell ref="H2365:I2365"/>
    <mergeCell ref="H2370:I2370"/>
    <mergeCell ref="H2374:I2374"/>
    <mergeCell ref="H2376:I2376"/>
    <mergeCell ref="H2379:I2379"/>
    <mergeCell ref="H2491:I2491"/>
    <mergeCell ref="H2500:I2500"/>
    <mergeCell ref="H2505:I2505"/>
    <mergeCell ref="A2518:C2518"/>
    <mergeCell ref="H2518:I2518"/>
    <mergeCell ref="B2519:I2519"/>
    <mergeCell ref="B2453:I2453"/>
    <mergeCell ref="H2454:I2454"/>
    <mergeCell ref="H2458:I2458"/>
    <mergeCell ref="H2463:I2463"/>
    <mergeCell ref="H2468:I2468"/>
    <mergeCell ref="H2486:I2486"/>
    <mergeCell ref="B2449:I2449"/>
    <mergeCell ref="A2450:F2450"/>
    <mergeCell ref="H2450:I2450"/>
    <mergeCell ref="A2451:C2451"/>
    <mergeCell ref="H2451:I2451"/>
    <mergeCell ref="B2452:I2452"/>
    <mergeCell ref="B2540:I2540"/>
    <mergeCell ref="A2541:F2541"/>
    <mergeCell ref="H2541:I2541"/>
    <mergeCell ref="A2542:C2542"/>
    <mergeCell ref="H2542:I2542"/>
    <mergeCell ref="B2543:I2543"/>
    <mergeCell ref="H2524:I2524"/>
    <mergeCell ref="H2528:I2528"/>
    <mergeCell ref="H2531:I2531"/>
    <mergeCell ref="H2537:I2537"/>
    <mergeCell ref="A2539:C2539"/>
    <mergeCell ref="H2539:I2539"/>
    <mergeCell ref="A2520:F2520"/>
    <mergeCell ref="H2520:I2520"/>
    <mergeCell ref="A2521:C2521"/>
    <mergeCell ref="H2521:I2521"/>
    <mergeCell ref="B2522:I2522"/>
    <mergeCell ref="B2523:I2523"/>
    <mergeCell ref="H2561:I2561"/>
    <mergeCell ref="H2568:I2568"/>
    <mergeCell ref="A2570:C2570"/>
    <mergeCell ref="H2570:I2570"/>
    <mergeCell ref="B2571:I2571"/>
    <mergeCell ref="A2572:F2572"/>
    <mergeCell ref="H2572:I2572"/>
    <mergeCell ref="A2553:C2553"/>
    <mergeCell ref="H2553:I2553"/>
    <mergeCell ref="B2554:I2554"/>
    <mergeCell ref="B2555:I2555"/>
    <mergeCell ref="H2556:I2556"/>
    <mergeCell ref="H2558:I2558"/>
    <mergeCell ref="B2544:I2544"/>
    <mergeCell ref="H2545:I2545"/>
    <mergeCell ref="A2550:C2550"/>
    <mergeCell ref="H2550:I2550"/>
    <mergeCell ref="B2551:I2551"/>
    <mergeCell ref="A2552:F2552"/>
    <mergeCell ref="H2552:I2552"/>
    <mergeCell ref="A2594:C2594"/>
    <mergeCell ref="H2594:I2594"/>
    <mergeCell ref="B2595:I2595"/>
    <mergeCell ref="B2596:I2596"/>
    <mergeCell ref="H2597:I2597"/>
    <mergeCell ref="H2606:I2606"/>
    <mergeCell ref="H2584:I2584"/>
    <mergeCell ref="H2588:I2588"/>
    <mergeCell ref="A2591:C2591"/>
    <mergeCell ref="H2591:I2591"/>
    <mergeCell ref="B2592:I2592"/>
    <mergeCell ref="A2593:F2593"/>
    <mergeCell ref="H2593:I2593"/>
    <mergeCell ref="A2573:C2573"/>
    <mergeCell ref="H2573:I2573"/>
    <mergeCell ref="B2574:I2574"/>
    <mergeCell ref="B2575:I2575"/>
    <mergeCell ref="H2576:I2576"/>
    <mergeCell ref="H2581:I2581"/>
    <mergeCell ref="H2625:I2625"/>
    <mergeCell ref="H2634:I2634"/>
    <mergeCell ref="H2636:I2636"/>
    <mergeCell ref="A2638:C2638"/>
    <mergeCell ref="H2638:I2638"/>
    <mergeCell ref="B2639:I2639"/>
    <mergeCell ref="A2621:F2621"/>
    <mergeCell ref="H2621:I2621"/>
    <mergeCell ref="A2622:C2622"/>
    <mergeCell ref="H2622:I2622"/>
    <mergeCell ref="B2623:I2623"/>
    <mergeCell ref="B2624:I2624"/>
    <mergeCell ref="H2608:I2608"/>
    <mergeCell ref="H2613:I2613"/>
    <mergeCell ref="H2615:I2615"/>
    <mergeCell ref="A2619:C2619"/>
    <mergeCell ref="H2619:I2619"/>
    <mergeCell ref="B2620:I2620"/>
    <mergeCell ref="H2661:I2661"/>
    <mergeCell ref="H2663:I2663"/>
    <mergeCell ref="A2665:C2665"/>
    <mergeCell ref="H2665:I2665"/>
    <mergeCell ref="B2666:I2666"/>
    <mergeCell ref="A2667:F2667"/>
    <mergeCell ref="H2667:I2667"/>
    <mergeCell ref="H2644:I2644"/>
    <mergeCell ref="H2649:I2649"/>
    <mergeCell ref="H2651:I2651"/>
    <mergeCell ref="H2653:I2653"/>
    <mergeCell ref="H2655:I2655"/>
    <mergeCell ref="H2657:I2657"/>
    <mergeCell ref="A2640:F2640"/>
    <mergeCell ref="H2640:I2640"/>
    <mergeCell ref="A2641:C2641"/>
    <mergeCell ref="H2641:I2641"/>
    <mergeCell ref="B2642:I2642"/>
    <mergeCell ref="B2643:I2643"/>
    <mergeCell ref="A2697:C2697"/>
    <mergeCell ref="H2697:I2697"/>
    <mergeCell ref="B2698:I2698"/>
    <mergeCell ref="B2699:I2699"/>
    <mergeCell ref="H2700:I2700"/>
    <mergeCell ref="H2702:I2702"/>
    <mergeCell ref="H2689:I2689"/>
    <mergeCell ref="A2694:C2694"/>
    <mergeCell ref="H2694:I2694"/>
    <mergeCell ref="B2695:I2695"/>
    <mergeCell ref="A2696:F2696"/>
    <mergeCell ref="H2696:I2696"/>
    <mergeCell ref="A2668:C2668"/>
    <mergeCell ref="H2668:I2668"/>
    <mergeCell ref="B2669:I2669"/>
    <mergeCell ref="B2670:I2670"/>
    <mergeCell ref="H2671:I2671"/>
    <mergeCell ref="H2686:I2686"/>
    <mergeCell ref="A2724:C2724"/>
    <mergeCell ref="H2724:I2724"/>
    <mergeCell ref="B2725:I2725"/>
    <mergeCell ref="A2726:F2726"/>
    <mergeCell ref="H2726:I2726"/>
    <mergeCell ref="A2727:C2727"/>
    <mergeCell ref="H2727:I2727"/>
    <mergeCell ref="B2708:I2708"/>
    <mergeCell ref="B2709:I2709"/>
    <mergeCell ref="H2710:I2710"/>
    <mergeCell ref="H2717:I2717"/>
    <mergeCell ref="H2720:I2720"/>
    <mergeCell ref="H2722:I2722"/>
    <mergeCell ref="A2704:C2704"/>
    <mergeCell ref="H2704:I2704"/>
    <mergeCell ref="B2705:I2705"/>
    <mergeCell ref="A2706:F2706"/>
    <mergeCell ref="H2706:I2706"/>
    <mergeCell ref="A2707:C2707"/>
    <mergeCell ref="H2707:I2707"/>
    <mergeCell ref="C2765:F2765"/>
    <mergeCell ref="H2765:I2765"/>
    <mergeCell ref="C2766:F2766"/>
    <mergeCell ref="C2767:F2767"/>
    <mergeCell ref="C2768:F2768"/>
    <mergeCell ref="A2769:F2769"/>
    <mergeCell ref="H2769:I2769"/>
    <mergeCell ref="H2756:I2756"/>
    <mergeCell ref="H2758:I2758"/>
    <mergeCell ref="A2762:C2762"/>
    <mergeCell ref="H2762:I2762"/>
    <mergeCell ref="B2763:I2763"/>
    <mergeCell ref="C2764:F2764"/>
    <mergeCell ref="H2764:I2764"/>
    <mergeCell ref="B2728:I2728"/>
    <mergeCell ref="B2729:I2729"/>
    <mergeCell ref="H2730:I2730"/>
    <mergeCell ref="H2738:I2738"/>
    <mergeCell ref="H2740:I2740"/>
    <mergeCell ref="H2754:I2754"/>
    <mergeCell ref="B2786:I2786"/>
    <mergeCell ref="B2787:I2787"/>
    <mergeCell ref="H2788:I2788"/>
    <mergeCell ref="H2792:I2792"/>
    <mergeCell ref="H2798:I2798"/>
    <mergeCell ref="A2801:C2801"/>
    <mergeCell ref="H2801:I2801"/>
    <mergeCell ref="A2782:C2782"/>
    <mergeCell ref="H2782:I2782"/>
    <mergeCell ref="B2783:I2783"/>
    <mergeCell ref="A2784:F2784"/>
    <mergeCell ref="H2784:I2784"/>
    <mergeCell ref="A2785:C2785"/>
    <mergeCell ref="H2785:I2785"/>
    <mergeCell ref="A2770:C2770"/>
    <mergeCell ref="H2770:I2770"/>
    <mergeCell ref="B2771:I2771"/>
    <mergeCell ref="B2772:I2772"/>
    <mergeCell ref="H2773:I2773"/>
    <mergeCell ref="H2780:I2780"/>
    <mergeCell ref="B2831:I2831"/>
    <mergeCell ref="C2832:F2832"/>
    <mergeCell ref="H2832:I2832"/>
    <mergeCell ref="C2833:F2833"/>
    <mergeCell ref="H2833:I2833"/>
    <mergeCell ref="C2834:F2834"/>
    <mergeCell ref="B2806:I2806"/>
    <mergeCell ref="H2807:I2807"/>
    <mergeCell ref="H2816:I2816"/>
    <mergeCell ref="H2818:I2818"/>
    <mergeCell ref="A2830:C2830"/>
    <mergeCell ref="H2830:I2830"/>
    <mergeCell ref="B2802:I2802"/>
    <mergeCell ref="A2803:F2803"/>
    <mergeCell ref="H2803:I2803"/>
    <mergeCell ref="A2804:C2804"/>
    <mergeCell ref="H2804:I2804"/>
    <mergeCell ref="B2805:I2805"/>
    <mergeCell ref="A2846:C2846"/>
    <mergeCell ref="H2846:I2846"/>
    <mergeCell ref="B2847:I2847"/>
    <mergeCell ref="B2848:I2848"/>
    <mergeCell ref="H2849:I2849"/>
    <mergeCell ref="H2853:I2853"/>
    <mergeCell ref="H2839:I2839"/>
    <mergeCell ref="A2843:C2843"/>
    <mergeCell ref="H2843:I2843"/>
    <mergeCell ref="B2844:I2844"/>
    <mergeCell ref="A2845:F2845"/>
    <mergeCell ref="H2845:I2845"/>
    <mergeCell ref="A2835:F2835"/>
    <mergeCell ref="H2835:I2835"/>
    <mergeCell ref="A2836:C2836"/>
    <mergeCell ref="H2836:I2836"/>
    <mergeCell ref="B2837:I2837"/>
    <mergeCell ref="B2838:I2838"/>
    <mergeCell ref="H2869:I2869"/>
    <mergeCell ref="H2876:I2876"/>
    <mergeCell ref="H2883:I2883"/>
    <mergeCell ref="H2885:I2885"/>
    <mergeCell ref="A2889:C2889"/>
    <mergeCell ref="H2889:I2889"/>
    <mergeCell ref="A2865:F2865"/>
    <mergeCell ref="H2865:I2865"/>
    <mergeCell ref="A2866:C2866"/>
    <mergeCell ref="H2866:I2866"/>
    <mergeCell ref="B2867:I2867"/>
    <mergeCell ref="B2868:I2868"/>
    <mergeCell ref="H2855:I2855"/>
    <mergeCell ref="H2859:I2859"/>
    <mergeCell ref="H2861:I2861"/>
    <mergeCell ref="A2863:C2863"/>
    <mergeCell ref="H2863:I2863"/>
    <mergeCell ref="B2864:I2864"/>
    <mergeCell ref="H2917:I2917"/>
    <mergeCell ref="A2928:C2928"/>
    <mergeCell ref="H2928:I2928"/>
    <mergeCell ref="B2929:I2929"/>
    <mergeCell ref="A2930:F2930"/>
    <mergeCell ref="H2930:I2930"/>
    <mergeCell ref="B2894:I2894"/>
    <mergeCell ref="H2895:I2895"/>
    <mergeCell ref="H2903:I2903"/>
    <mergeCell ref="H2909:I2909"/>
    <mergeCell ref="H2911:I2911"/>
    <mergeCell ref="H2913:I2913"/>
    <mergeCell ref="B2890:I2890"/>
    <mergeCell ref="A2891:F2891"/>
    <mergeCell ref="H2891:I2891"/>
    <mergeCell ref="A2892:C2892"/>
    <mergeCell ref="H2892:I2892"/>
    <mergeCell ref="B2893:I2893"/>
    <mergeCell ref="B2946:I2946"/>
    <mergeCell ref="B2947:I2947"/>
    <mergeCell ref="H2948:I2948"/>
    <mergeCell ref="H2958:I2958"/>
    <mergeCell ref="H2962:I2962"/>
    <mergeCell ref="H2967:I2967"/>
    <mergeCell ref="A2942:C2942"/>
    <mergeCell ref="H2942:I2942"/>
    <mergeCell ref="B2943:I2943"/>
    <mergeCell ref="A2944:F2944"/>
    <mergeCell ref="H2944:I2944"/>
    <mergeCell ref="A2945:C2945"/>
    <mergeCell ref="H2945:I2945"/>
    <mergeCell ref="A2931:C2931"/>
    <mergeCell ref="H2931:I2931"/>
    <mergeCell ref="B2932:I2932"/>
    <mergeCell ref="B2933:I2933"/>
    <mergeCell ref="H2934:I2934"/>
    <mergeCell ref="H2940:I2940"/>
    <mergeCell ref="H2988:I2988"/>
    <mergeCell ref="A2991:C2991"/>
    <mergeCell ref="H2991:I2991"/>
    <mergeCell ref="B2992:I2992"/>
    <mergeCell ref="A2993:F2993"/>
    <mergeCell ref="H2993:I2993"/>
    <mergeCell ref="A2984:F2984"/>
    <mergeCell ref="H2984:I2984"/>
    <mergeCell ref="A2985:C2985"/>
    <mergeCell ref="H2985:I2985"/>
    <mergeCell ref="B2986:I2986"/>
    <mergeCell ref="B2987:I2987"/>
    <mergeCell ref="H2972:I2972"/>
    <mergeCell ref="H2978:I2978"/>
    <mergeCell ref="H2980:I2980"/>
    <mergeCell ref="A2982:C2982"/>
    <mergeCell ref="H2982:I2982"/>
    <mergeCell ref="B2983:I2983"/>
    <mergeCell ref="B3005:I3005"/>
    <mergeCell ref="H3006:I3006"/>
    <mergeCell ref="A3008:C3008"/>
    <mergeCell ref="H3008:I3008"/>
    <mergeCell ref="B3009:I3009"/>
    <mergeCell ref="A3010:F3010"/>
    <mergeCell ref="H3010:I3010"/>
    <mergeCell ref="B3001:I3001"/>
    <mergeCell ref="A3002:F3002"/>
    <mergeCell ref="H3002:I3002"/>
    <mergeCell ref="A3003:C3003"/>
    <mergeCell ref="H3003:I3003"/>
    <mergeCell ref="B3004:I3004"/>
    <mergeCell ref="A2994:C2994"/>
    <mergeCell ref="H2994:I2994"/>
    <mergeCell ref="B2995:I2995"/>
    <mergeCell ref="B2996:I2996"/>
    <mergeCell ref="H2997:I2997"/>
    <mergeCell ref="A3000:C3000"/>
    <mergeCell ref="H3000:I3000"/>
    <mergeCell ref="C3039:F3039"/>
    <mergeCell ref="H3039:I3039"/>
    <mergeCell ref="C3040:F3040"/>
    <mergeCell ref="A3033:C3033"/>
    <mergeCell ref="H3033:I3033"/>
    <mergeCell ref="B3034:I3034"/>
    <mergeCell ref="B3035:I3035"/>
    <mergeCell ref="A3036:C3036"/>
    <mergeCell ref="H3036:I3036"/>
    <mergeCell ref="H3028:I3028"/>
    <mergeCell ref="A3030:C3030"/>
    <mergeCell ref="H3030:I3030"/>
    <mergeCell ref="B3031:I3031"/>
    <mergeCell ref="A3032:F3032"/>
    <mergeCell ref="H3032:I3032"/>
    <mergeCell ref="A3011:C3011"/>
    <mergeCell ref="H3011:I3011"/>
    <mergeCell ref="B3012:I3012"/>
    <mergeCell ref="B3013:I3013"/>
    <mergeCell ref="H3014:I3014"/>
    <mergeCell ref="H3020:I3020"/>
    <mergeCell ref="A3062:C3062"/>
    <mergeCell ref="H3062:I3062"/>
    <mergeCell ref="A1:I1"/>
    <mergeCell ref="A2:I2"/>
    <mergeCell ref="C3057:F3057"/>
    <mergeCell ref="C3058:F3058"/>
    <mergeCell ref="C3059:F3059"/>
    <mergeCell ref="A3060:F3060"/>
    <mergeCell ref="H3060:I3060"/>
    <mergeCell ref="A3061:C3061"/>
    <mergeCell ref="H3061:I3061"/>
    <mergeCell ref="C3052:F3052"/>
    <mergeCell ref="H3052:I3052"/>
    <mergeCell ref="C3053:F3053"/>
    <mergeCell ref="C3054:F3054"/>
    <mergeCell ref="C3055:F3055"/>
    <mergeCell ref="C3056:F3056"/>
    <mergeCell ref="C3047:F3047"/>
    <mergeCell ref="H3047:I3047"/>
    <mergeCell ref="C3048:F3048"/>
    <mergeCell ref="C3049:F3049"/>
    <mergeCell ref="C3050:F3050"/>
    <mergeCell ref="C3051:F3051"/>
    <mergeCell ref="C3041:F3041"/>
    <mergeCell ref="C3042:F3042"/>
    <mergeCell ref="C3043:F3043"/>
    <mergeCell ref="C3044:F3044"/>
    <mergeCell ref="C3045:F3045"/>
    <mergeCell ref="C3046:F3046"/>
    <mergeCell ref="B3037:I3037"/>
    <mergeCell ref="C3038:F3038"/>
    <mergeCell ref="H3038:I3038"/>
  </mergeCells>
  <pageMargins left="0.7" right="0.5" top="0.75" bottom="0.75" header="0.3" footer="0.3"/>
  <pageSetup scale="80" firstPageNumber="76" fitToHeight="0" orientation="landscape" useFirstPageNumber="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topLeftCell="A59" workbookViewId="0">
      <selection activeCell="D84" sqref="D84"/>
    </sheetView>
  </sheetViews>
  <sheetFormatPr defaultRowHeight="10.199999999999999" x14ac:dyDescent="0.2"/>
  <cols>
    <col min="1" max="1" width="12" style="31" bestFit="1" customWidth="1"/>
    <col min="2" max="2" width="48.77734375" style="31" bestFit="1" customWidth="1"/>
    <col min="3" max="6" width="16.33203125" style="31" bestFit="1" customWidth="1"/>
    <col min="7" max="16384" width="8.88671875" style="31"/>
  </cols>
  <sheetData>
    <row r="1" spans="1:6" x14ac:dyDescent="0.2">
      <c r="A1" s="198" t="s">
        <v>3120</v>
      </c>
      <c r="B1" s="198"/>
      <c r="C1" s="198"/>
      <c r="D1" s="198"/>
      <c r="E1" s="198"/>
      <c r="F1" s="198"/>
    </row>
    <row r="2" spans="1:6" x14ac:dyDescent="0.2">
      <c r="A2" s="199" t="s">
        <v>4303</v>
      </c>
      <c r="B2" s="199"/>
      <c r="C2" s="199"/>
      <c r="D2" s="199"/>
      <c r="E2" s="199"/>
      <c r="F2" s="199"/>
    </row>
    <row r="3" spans="1:6" x14ac:dyDescent="0.2">
      <c r="A3" s="256" t="s">
        <v>3092</v>
      </c>
      <c r="B3" s="256" t="s">
        <v>3122</v>
      </c>
      <c r="C3" s="256" t="s">
        <v>5</v>
      </c>
      <c r="D3" s="256"/>
      <c r="E3" s="256" t="s">
        <v>4281</v>
      </c>
      <c r="F3" s="256"/>
    </row>
    <row r="4" spans="1:6" x14ac:dyDescent="0.2">
      <c r="A4" s="256"/>
      <c r="B4" s="256"/>
      <c r="C4" s="150" t="s">
        <v>7</v>
      </c>
      <c r="D4" s="150" t="s">
        <v>8</v>
      </c>
      <c r="E4" s="150">
        <v>2020</v>
      </c>
      <c r="F4" s="150" t="s">
        <v>3227</v>
      </c>
    </row>
    <row r="5" spans="1:6" x14ac:dyDescent="0.2">
      <c r="A5" s="33">
        <v>1</v>
      </c>
      <c r="B5" s="41" t="s">
        <v>4283</v>
      </c>
      <c r="C5" s="39"/>
      <c r="D5" s="39"/>
      <c r="E5" s="39"/>
      <c r="F5" s="39"/>
    </row>
    <row r="6" spans="1:6" x14ac:dyDescent="0.2">
      <c r="A6" s="34">
        <v>11100100100</v>
      </c>
      <c r="B6" s="35" t="s">
        <v>9</v>
      </c>
      <c r="C6" s="38">
        <v>0</v>
      </c>
      <c r="D6" s="38">
        <v>0</v>
      </c>
      <c r="E6" s="36">
        <v>267000</v>
      </c>
      <c r="F6" s="36">
        <v>401000</v>
      </c>
    </row>
    <row r="7" spans="1:6" x14ac:dyDescent="0.2">
      <c r="A7" s="34">
        <v>11101000100</v>
      </c>
      <c r="B7" s="35" t="s">
        <v>244</v>
      </c>
      <c r="C7" s="38">
        <v>0</v>
      </c>
      <c r="D7" s="36">
        <v>36022732.509999998</v>
      </c>
      <c r="E7" s="36">
        <v>12200000</v>
      </c>
      <c r="F7" s="36">
        <v>148000000</v>
      </c>
    </row>
    <row r="8" spans="1:6" x14ac:dyDescent="0.2">
      <c r="A8" s="34">
        <v>11101200100</v>
      </c>
      <c r="B8" s="35" t="s">
        <v>240</v>
      </c>
      <c r="C8" s="36">
        <v>389284572.25</v>
      </c>
      <c r="D8" s="36">
        <v>423362000</v>
      </c>
      <c r="E8" s="36">
        <v>400593000</v>
      </c>
      <c r="F8" s="36">
        <v>500000000</v>
      </c>
    </row>
    <row r="9" spans="1:6" x14ac:dyDescent="0.2">
      <c r="A9" s="34">
        <v>11101300200</v>
      </c>
      <c r="B9" s="35" t="s">
        <v>15</v>
      </c>
      <c r="C9" s="36">
        <v>926400</v>
      </c>
      <c r="D9" s="36">
        <v>844500</v>
      </c>
      <c r="E9" s="36">
        <v>634000</v>
      </c>
      <c r="F9" s="36">
        <v>845000</v>
      </c>
    </row>
    <row r="10" spans="1:6" x14ac:dyDescent="0.2">
      <c r="A10" s="34">
        <v>11101700100</v>
      </c>
      <c r="B10" s="35" t="s">
        <v>17</v>
      </c>
      <c r="C10" s="36">
        <v>389000</v>
      </c>
      <c r="D10" s="36">
        <v>160000</v>
      </c>
      <c r="E10" s="36">
        <v>462000</v>
      </c>
      <c r="F10" s="36">
        <v>625000</v>
      </c>
    </row>
    <row r="11" spans="1:6" x14ac:dyDescent="0.2">
      <c r="A11" s="34">
        <v>11102000100</v>
      </c>
      <c r="B11" s="35" t="s">
        <v>19</v>
      </c>
      <c r="C11" s="36">
        <v>18495000</v>
      </c>
      <c r="D11" s="36">
        <v>4900000</v>
      </c>
      <c r="E11" s="36">
        <v>6667000</v>
      </c>
      <c r="F11" s="36">
        <v>10001000</v>
      </c>
    </row>
    <row r="12" spans="1:6" x14ac:dyDescent="0.2">
      <c r="A12" s="34">
        <v>11102100100</v>
      </c>
      <c r="B12" s="35" t="s">
        <v>23</v>
      </c>
      <c r="C12" s="36">
        <v>1768000</v>
      </c>
      <c r="D12" s="36">
        <v>1384000</v>
      </c>
      <c r="E12" s="36">
        <v>3307000</v>
      </c>
      <c r="F12" s="36">
        <v>4140000</v>
      </c>
    </row>
    <row r="13" spans="1:6" x14ac:dyDescent="0.2">
      <c r="A13" s="34">
        <v>11102100200</v>
      </c>
      <c r="B13" s="35" t="s">
        <v>24</v>
      </c>
      <c r="C13" s="38">
        <v>0</v>
      </c>
      <c r="D13" s="36">
        <v>1777000</v>
      </c>
      <c r="E13" s="36">
        <v>3021000</v>
      </c>
      <c r="F13" s="36">
        <v>3688000</v>
      </c>
    </row>
    <row r="14" spans="1:6" x14ac:dyDescent="0.2">
      <c r="A14" s="34">
        <v>11103500100</v>
      </c>
      <c r="B14" s="35" t="s">
        <v>27</v>
      </c>
      <c r="C14" s="36">
        <v>2548000</v>
      </c>
      <c r="D14" s="36">
        <v>2200000</v>
      </c>
      <c r="E14" s="36">
        <v>3741000</v>
      </c>
      <c r="F14" s="38">
        <v>0</v>
      </c>
    </row>
    <row r="15" spans="1:6" x14ac:dyDescent="0.2">
      <c r="A15" s="34">
        <v>11103700100</v>
      </c>
      <c r="B15" s="35" t="s">
        <v>31</v>
      </c>
      <c r="C15" s="36">
        <v>1098000</v>
      </c>
      <c r="D15" s="38">
        <v>0</v>
      </c>
      <c r="E15" s="36">
        <v>1500000</v>
      </c>
      <c r="F15" s="36">
        <v>2250000</v>
      </c>
    </row>
    <row r="16" spans="1:6" x14ac:dyDescent="0.2">
      <c r="A16" s="34">
        <v>11103800100</v>
      </c>
      <c r="B16" s="35" t="s">
        <v>33</v>
      </c>
      <c r="C16" s="36">
        <v>480000</v>
      </c>
      <c r="D16" s="36">
        <v>110000</v>
      </c>
      <c r="E16" s="36">
        <v>227000</v>
      </c>
      <c r="F16" s="36">
        <v>311000</v>
      </c>
    </row>
    <row r="17" spans="1:6" x14ac:dyDescent="0.2">
      <c r="A17" s="34">
        <v>11104400100</v>
      </c>
      <c r="B17" s="35" t="s">
        <v>239</v>
      </c>
      <c r="C17" s="38">
        <v>0</v>
      </c>
      <c r="D17" s="38">
        <v>0</v>
      </c>
      <c r="E17" s="38">
        <v>0</v>
      </c>
      <c r="F17" s="38">
        <v>0</v>
      </c>
    </row>
    <row r="18" spans="1:6" x14ac:dyDescent="0.2">
      <c r="A18" s="34">
        <v>11105100100</v>
      </c>
      <c r="B18" s="35" t="s">
        <v>35</v>
      </c>
      <c r="C18" s="36">
        <v>23938999.920000002</v>
      </c>
      <c r="D18" s="38">
        <v>0</v>
      </c>
      <c r="E18" s="36">
        <v>74355000</v>
      </c>
      <c r="F18" s="36">
        <v>92944000</v>
      </c>
    </row>
    <row r="19" spans="1:6" x14ac:dyDescent="0.2">
      <c r="A19" s="34">
        <v>11111100100</v>
      </c>
      <c r="B19" s="35" t="s">
        <v>41</v>
      </c>
      <c r="C19" s="38">
        <v>0</v>
      </c>
      <c r="D19" s="38">
        <v>0</v>
      </c>
      <c r="E19" s="38">
        <v>0</v>
      </c>
      <c r="F19" s="38">
        <v>0</v>
      </c>
    </row>
    <row r="20" spans="1:6" x14ac:dyDescent="0.2">
      <c r="A20" s="34">
        <v>11113200100</v>
      </c>
      <c r="B20" s="35" t="s">
        <v>44</v>
      </c>
      <c r="C20" s="36">
        <v>7731956.8600000003</v>
      </c>
      <c r="D20" s="38">
        <v>0</v>
      </c>
      <c r="E20" s="36">
        <v>1667000</v>
      </c>
      <c r="F20" s="36">
        <v>2501000</v>
      </c>
    </row>
    <row r="21" spans="1:6" x14ac:dyDescent="0.2">
      <c r="A21" s="34">
        <v>12300100100</v>
      </c>
      <c r="B21" s="35" t="s">
        <v>53</v>
      </c>
      <c r="C21" s="36">
        <v>2130000</v>
      </c>
      <c r="D21" s="36">
        <v>275000</v>
      </c>
      <c r="E21" s="36">
        <v>1400000</v>
      </c>
      <c r="F21" s="36">
        <v>8000000</v>
      </c>
    </row>
    <row r="22" spans="1:6" x14ac:dyDescent="0.2">
      <c r="A22" s="34">
        <v>12305600100</v>
      </c>
      <c r="B22" s="35" t="s">
        <v>57</v>
      </c>
      <c r="C22" s="36">
        <v>63606923</v>
      </c>
      <c r="D22" s="36">
        <v>58892713.390000001</v>
      </c>
      <c r="E22" s="36">
        <v>163455000</v>
      </c>
      <c r="F22" s="36">
        <v>122592000</v>
      </c>
    </row>
    <row r="23" spans="1:6" x14ac:dyDescent="0.2">
      <c r="A23" s="34">
        <v>12500700100</v>
      </c>
      <c r="B23" s="35" t="s">
        <v>63</v>
      </c>
      <c r="C23" s="36">
        <v>160000</v>
      </c>
      <c r="D23" s="38">
        <v>0</v>
      </c>
      <c r="E23" s="36">
        <v>69000</v>
      </c>
      <c r="F23" s="36">
        <v>103000</v>
      </c>
    </row>
    <row r="24" spans="1:6" x14ac:dyDescent="0.2">
      <c r="A24" s="34">
        <v>14000100100</v>
      </c>
      <c r="B24" s="35" t="s">
        <v>65</v>
      </c>
      <c r="C24" s="36">
        <v>1535065.24</v>
      </c>
      <c r="D24" s="36">
        <v>571165.66</v>
      </c>
      <c r="E24" s="36">
        <v>1984000</v>
      </c>
      <c r="F24" s="36">
        <v>2433000</v>
      </c>
    </row>
    <row r="25" spans="1:6" x14ac:dyDescent="0.2">
      <c r="A25" s="34">
        <v>14000200100</v>
      </c>
      <c r="B25" s="35" t="s">
        <v>67</v>
      </c>
      <c r="C25" s="38">
        <v>0</v>
      </c>
      <c r="D25" s="38">
        <v>0</v>
      </c>
      <c r="E25" s="36">
        <v>44023000</v>
      </c>
      <c r="F25" s="36">
        <v>66024000</v>
      </c>
    </row>
    <row r="26" spans="1:6" x14ac:dyDescent="0.2">
      <c r="A26" s="34">
        <v>14700100100</v>
      </c>
      <c r="B26" s="35" t="s">
        <v>68</v>
      </c>
      <c r="C26" s="36">
        <v>22000</v>
      </c>
      <c r="D26" s="36">
        <v>34300</v>
      </c>
      <c r="E26" s="36">
        <v>67000</v>
      </c>
      <c r="F26" s="36">
        <v>84000</v>
      </c>
    </row>
    <row r="27" spans="1:6" x14ac:dyDescent="0.2">
      <c r="A27" s="34">
        <v>14800100100</v>
      </c>
      <c r="B27" s="35" t="s">
        <v>69</v>
      </c>
      <c r="C27" s="38">
        <v>0</v>
      </c>
      <c r="D27" s="36">
        <v>830000</v>
      </c>
      <c r="E27" s="36">
        <v>3817000</v>
      </c>
      <c r="F27" s="36">
        <v>1100000</v>
      </c>
    </row>
    <row r="28" spans="1:6" x14ac:dyDescent="0.2">
      <c r="A28" s="33">
        <v>2</v>
      </c>
      <c r="B28" s="41" t="s">
        <v>4284</v>
      </c>
      <c r="C28" s="39"/>
      <c r="D28" s="39"/>
      <c r="E28" s="39"/>
      <c r="F28" s="39"/>
    </row>
    <row r="29" spans="1:6" x14ac:dyDescent="0.2">
      <c r="A29" s="34">
        <v>21500100100</v>
      </c>
      <c r="B29" s="35" t="s">
        <v>217</v>
      </c>
      <c r="C29" s="36">
        <v>121615830</v>
      </c>
      <c r="D29" s="36">
        <v>39205300</v>
      </c>
      <c r="E29" s="36">
        <v>438314000</v>
      </c>
      <c r="F29" s="36">
        <v>219157000</v>
      </c>
    </row>
    <row r="30" spans="1:6" x14ac:dyDescent="0.2">
      <c r="A30" s="34">
        <v>21500100200</v>
      </c>
      <c r="B30" s="35" t="s">
        <v>71</v>
      </c>
      <c r="C30" s="38">
        <v>0</v>
      </c>
      <c r="D30" s="38">
        <v>0</v>
      </c>
      <c r="E30" s="38">
        <v>0</v>
      </c>
      <c r="F30" s="38">
        <v>0</v>
      </c>
    </row>
    <row r="31" spans="1:6" x14ac:dyDescent="0.2">
      <c r="A31" s="34">
        <v>21510200100</v>
      </c>
      <c r="B31" s="35" t="s">
        <v>92</v>
      </c>
      <c r="C31" s="36">
        <v>847900</v>
      </c>
      <c r="D31" s="36">
        <v>231000</v>
      </c>
      <c r="E31" s="36">
        <v>1317000</v>
      </c>
      <c r="F31" s="38">
        <v>0</v>
      </c>
    </row>
    <row r="32" spans="1:6" x14ac:dyDescent="0.2">
      <c r="A32" s="34">
        <v>21511000100</v>
      </c>
      <c r="B32" s="35" t="s">
        <v>247</v>
      </c>
      <c r="C32" s="38">
        <v>0</v>
      </c>
      <c r="D32" s="38">
        <v>0</v>
      </c>
      <c r="E32" s="38">
        <v>0</v>
      </c>
      <c r="F32" s="36">
        <v>1821000</v>
      </c>
    </row>
    <row r="33" spans="1:6" x14ac:dyDescent="0.2">
      <c r="A33" s="34">
        <v>21511600100</v>
      </c>
      <c r="B33" s="35" t="s">
        <v>95</v>
      </c>
      <c r="C33" s="36">
        <v>14461584</v>
      </c>
      <c r="D33" s="36">
        <v>13333511</v>
      </c>
      <c r="E33" s="36">
        <v>47605000</v>
      </c>
      <c r="F33" s="36">
        <v>29040000</v>
      </c>
    </row>
    <row r="34" spans="1:6" x14ac:dyDescent="0.2">
      <c r="A34" s="34">
        <v>22000100100</v>
      </c>
      <c r="B34" s="35" t="s">
        <v>97</v>
      </c>
      <c r="C34" s="36">
        <v>445761309.32999998</v>
      </c>
      <c r="D34" s="36">
        <v>350463944.48000002</v>
      </c>
      <c r="E34" s="36">
        <v>454906000</v>
      </c>
      <c r="F34" s="36">
        <v>293500000</v>
      </c>
    </row>
    <row r="35" spans="1:6" x14ac:dyDescent="0.2">
      <c r="A35" s="34">
        <v>22000800100</v>
      </c>
      <c r="B35" s="35" t="s">
        <v>116</v>
      </c>
      <c r="C35" s="36">
        <v>19234466930.330002</v>
      </c>
      <c r="D35" s="36">
        <v>14196317355.610001</v>
      </c>
      <c r="E35" s="36">
        <v>17879261854.860001</v>
      </c>
      <c r="F35" s="36">
        <v>23154209400.220001</v>
      </c>
    </row>
    <row r="36" spans="1:6" x14ac:dyDescent="0.2">
      <c r="A36" s="34">
        <v>22200100100</v>
      </c>
      <c r="B36" s="35" t="s">
        <v>131</v>
      </c>
      <c r="C36" s="36">
        <v>119818453.89</v>
      </c>
      <c r="D36" s="36">
        <v>53001268.359999999</v>
      </c>
      <c r="E36" s="36">
        <v>212472000</v>
      </c>
      <c r="F36" s="36">
        <v>127484000</v>
      </c>
    </row>
    <row r="37" spans="1:6" x14ac:dyDescent="0.2">
      <c r="A37" s="34">
        <v>22205100100</v>
      </c>
      <c r="B37" s="35" t="s">
        <v>135</v>
      </c>
      <c r="C37" s="36">
        <v>5020500</v>
      </c>
      <c r="D37" s="36">
        <v>600100</v>
      </c>
      <c r="E37" s="36">
        <v>7392000</v>
      </c>
      <c r="F37" s="36">
        <v>10616000</v>
      </c>
    </row>
    <row r="38" spans="1:6" x14ac:dyDescent="0.2">
      <c r="A38" s="34">
        <v>22800700100</v>
      </c>
      <c r="B38" s="35" t="s">
        <v>238</v>
      </c>
      <c r="C38" s="36">
        <v>142834663</v>
      </c>
      <c r="D38" s="36">
        <v>127606000</v>
      </c>
      <c r="E38" s="36">
        <v>398541000</v>
      </c>
      <c r="F38" s="36">
        <v>358687000</v>
      </c>
    </row>
    <row r="39" spans="1:6" x14ac:dyDescent="0.2">
      <c r="A39" s="34">
        <v>22900100100</v>
      </c>
      <c r="B39" s="35" t="s">
        <v>221</v>
      </c>
      <c r="C39" s="36">
        <v>113558585.91</v>
      </c>
      <c r="D39" s="36">
        <v>86155889.129999995</v>
      </c>
      <c r="E39" s="36">
        <v>200260000</v>
      </c>
      <c r="F39" s="36">
        <v>130169000</v>
      </c>
    </row>
    <row r="40" spans="1:6" x14ac:dyDescent="0.2">
      <c r="A40" s="34">
        <v>23305100100</v>
      </c>
      <c r="B40" s="35" t="s">
        <v>214</v>
      </c>
      <c r="C40" s="36">
        <v>629202949</v>
      </c>
      <c r="D40" s="36">
        <v>505333825</v>
      </c>
      <c r="E40" s="36">
        <v>1059244000</v>
      </c>
      <c r="F40" s="36">
        <v>1006282000</v>
      </c>
    </row>
    <row r="41" spans="1:6" x14ac:dyDescent="0.2">
      <c r="A41" s="34">
        <v>23400100100</v>
      </c>
      <c r="B41" s="35" t="s">
        <v>232</v>
      </c>
      <c r="C41" s="36">
        <v>73435000</v>
      </c>
      <c r="D41" s="36">
        <v>91575000</v>
      </c>
      <c r="E41" s="36">
        <v>219877000</v>
      </c>
      <c r="F41" s="36">
        <v>90000000</v>
      </c>
    </row>
    <row r="42" spans="1:6" x14ac:dyDescent="0.2">
      <c r="A42" s="34">
        <v>23600100100</v>
      </c>
      <c r="B42" s="35" t="s">
        <v>141</v>
      </c>
      <c r="C42" s="36">
        <v>4417000</v>
      </c>
      <c r="D42" s="36">
        <v>2100600</v>
      </c>
      <c r="E42" s="36">
        <v>5442000</v>
      </c>
      <c r="F42" s="36">
        <v>4898000</v>
      </c>
    </row>
    <row r="43" spans="1:6" x14ac:dyDescent="0.2">
      <c r="A43" s="34">
        <v>25210200100</v>
      </c>
      <c r="B43" s="35" t="s">
        <v>147</v>
      </c>
      <c r="C43" s="36">
        <v>4204325</v>
      </c>
      <c r="D43" s="36">
        <v>4024500</v>
      </c>
      <c r="E43" s="36">
        <v>30984000</v>
      </c>
      <c r="F43" s="36">
        <v>20500000</v>
      </c>
    </row>
    <row r="44" spans="1:6" x14ac:dyDescent="0.2">
      <c r="A44" s="34">
        <v>25305300100</v>
      </c>
      <c r="B44" s="35" t="s">
        <v>152</v>
      </c>
      <c r="C44" s="36">
        <v>148166158.03999999</v>
      </c>
      <c r="D44" s="36">
        <v>231855810</v>
      </c>
      <c r="E44" s="36">
        <v>311649000</v>
      </c>
      <c r="F44" s="36">
        <v>342814000</v>
      </c>
    </row>
    <row r="45" spans="1:6" x14ac:dyDescent="0.2">
      <c r="A45" s="34">
        <v>26000100100</v>
      </c>
      <c r="B45" s="35" t="s">
        <v>154</v>
      </c>
      <c r="C45" s="36">
        <v>376725175.39999998</v>
      </c>
      <c r="D45" s="36">
        <v>211338599.34999999</v>
      </c>
      <c r="E45" s="36">
        <v>550124000</v>
      </c>
      <c r="F45" s="36">
        <v>385087000</v>
      </c>
    </row>
    <row r="46" spans="1:6" x14ac:dyDescent="0.2">
      <c r="A46" s="34">
        <v>26100100100</v>
      </c>
      <c r="B46" s="35" t="s">
        <v>237</v>
      </c>
      <c r="C46" s="36">
        <v>80000</v>
      </c>
      <c r="D46" s="38">
        <v>0</v>
      </c>
      <c r="E46" s="36">
        <v>334000</v>
      </c>
      <c r="F46" s="36">
        <v>501000</v>
      </c>
    </row>
    <row r="47" spans="1:6" x14ac:dyDescent="0.2">
      <c r="A47" s="34">
        <v>26300100100</v>
      </c>
      <c r="B47" s="35" t="s">
        <v>160</v>
      </c>
      <c r="C47" s="36">
        <v>69876382</v>
      </c>
      <c r="D47" s="36">
        <v>52237851</v>
      </c>
      <c r="E47" s="36">
        <v>187442000</v>
      </c>
      <c r="F47" s="36">
        <v>150000000</v>
      </c>
    </row>
    <row r="48" spans="1:6" x14ac:dyDescent="0.2">
      <c r="A48" s="33">
        <v>3</v>
      </c>
      <c r="B48" s="41" t="s">
        <v>4285</v>
      </c>
      <c r="C48" s="39"/>
      <c r="D48" s="39"/>
      <c r="E48" s="39"/>
      <c r="F48" s="39"/>
    </row>
    <row r="49" spans="1:6" x14ac:dyDescent="0.2">
      <c r="A49" s="34">
        <v>31800100100</v>
      </c>
      <c r="B49" s="35" t="s">
        <v>164</v>
      </c>
      <c r="C49" s="36">
        <v>100556895.5</v>
      </c>
      <c r="D49" s="36">
        <v>101810426.3</v>
      </c>
      <c r="E49" s="36">
        <v>134963000</v>
      </c>
      <c r="F49" s="36">
        <v>151834000</v>
      </c>
    </row>
    <row r="50" spans="1:6" x14ac:dyDescent="0.2">
      <c r="A50" s="34">
        <v>31801100100</v>
      </c>
      <c r="B50" s="35" t="s">
        <v>170</v>
      </c>
      <c r="C50" s="36">
        <v>391210</v>
      </c>
      <c r="D50" s="36">
        <v>260000</v>
      </c>
      <c r="E50" s="36">
        <v>179000</v>
      </c>
      <c r="F50" s="36">
        <v>263000</v>
      </c>
    </row>
    <row r="51" spans="1:6" x14ac:dyDescent="0.2">
      <c r="A51" s="34">
        <v>32600100100</v>
      </c>
      <c r="B51" s="35" t="s">
        <v>171</v>
      </c>
      <c r="C51" s="36">
        <v>51807818.859999999</v>
      </c>
      <c r="D51" s="36">
        <v>34055141.829999998</v>
      </c>
      <c r="E51" s="36">
        <v>244555000</v>
      </c>
      <c r="F51" s="36">
        <v>324036000</v>
      </c>
    </row>
    <row r="52" spans="1:6" x14ac:dyDescent="0.2">
      <c r="A52" s="34">
        <v>32605200100</v>
      </c>
      <c r="B52" s="35" t="s">
        <v>172</v>
      </c>
      <c r="C52" s="36">
        <v>19523163.48</v>
      </c>
      <c r="D52" s="36">
        <v>10278130</v>
      </c>
      <c r="E52" s="36">
        <v>13362000</v>
      </c>
      <c r="F52" s="36">
        <v>17129000</v>
      </c>
    </row>
    <row r="53" spans="1:6" x14ac:dyDescent="0.2">
      <c r="A53" s="33">
        <v>4</v>
      </c>
      <c r="B53" s="41" t="s">
        <v>4286</v>
      </c>
      <c r="C53" s="39"/>
      <c r="D53" s="39"/>
      <c r="E53" s="39"/>
      <c r="F53" s="39"/>
    </row>
    <row r="54" spans="1:6" x14ac:dyDescent="0.2">
      <c r="A54" s="33">
        <v>5</v>
      </c>
      <c r="B54" s="41" t="s">
        <v>4287</v>
      </c>
      <c r="C54" s="39"/>
      <c r="D54" s="39"/>
      <c r="E54" s="39"/>
      <c r="F54" s="39"/>
    </row>
    <row r="55" spans="1:6" x14ac:dyDescent="0.2">
      <c r="A55" s="34">
        <v>51300100200</v>
      </c>
      <c r="B55" s="35" t="s">
        <v>173</v>
      </c>
      <c r="C55" s="38">
        <v>0</v>
      </c>
      <c r="D55" s="38">
        <v>0</v>
      </c>
      <c r="E55" s="36">
        <v>15811000</v>
      </c>
      <c r="F55" s="36">
        <v>23714000</v>
      </c>
    </row>
    <row r="56" spans="1:6" x14ac:dyDescent="0.2">
      <c r="A56" s="34">
        <v>51400100100</v>
      </c>
      <c r="B56" s="35" t="s">
        <v>175</v>
      </c>
      <c r="C56" s="36">
        <v>704000</v>
      </c>
      <c r="D56" s="36">
        <v>376000</v>
      </c>
      <c r="E56" s="36">
        <v>2345000</v>
      </c>
      <c r="F56" s="36">
        <v>3325000</v>
      </c>
    </row>
    <row r="57" spans="1:6" x14ac:dyDescent="0.2">
      <c r="A57" s="34">
        <v>51700100100</v>
      </c>
      <c r="B57" s="35" t="s">
        <v>179</v>
      </c>
      <c r="C57" s="36">
        <v>666372342.48000002</v>
      </c>
      <c r="D57" s="36">
        <v>434372340.35000002</v>
      </c>
      <c r="E57" s="36">
        <v>960577000</v>
      </c>
      <c r="F57" s="36">
        <v>624376000</v>
      </c>
    </row>
    <row r="58" spans="1:6" ht="20.399999999999999" x14ac:dyDescent="0.2">
      <c r="A58" s="34">
        <v>51700300100</v>
      </c>
      <c r="B58" s="35" t="s">
        <v>184</v>
      </c>
      <c r="C58" s="36">
        <v>43140000</v>
      </c>
      <c r="D58" s="36">
        <v>21831000</v>
      </c>
      <c r="E58" s="36">
        <v>34527000</v>
      </c>
      <c r="F58" s="36">
        <v>46612000</v>
      </c>
    </row>
    <row r="59" spans="1:6" x14ac:dyDescent="0.2">
      <c r="A59" s="34">
        <v>51700800100</v>
      </c>
      <c r="B59" s="35" t="s">
        <v>185</v>
      </c>
      <c r="C59" s="36">
        <v>369000</v>
      </c>
      <c r="D59" s="36">
        <v>34000</v>
      </c>
      <c r="E59" s="36">
        <v>34000</v>
      </c>
      <c r="F59" s="36">
        <v>51000</v>
      </c>
    </row>
    <row r="60" spans="1:6" x14ac:dyDescent="0.2">
      <c r="A60" s="34">
        <v>51705400100</v>
      </c>
      <c r="B60" s="35" t="s">
        <v>186</v>
      </c>
      <c r="C60" s="36">
        <v>9200</v>
      </c>
      <c r="D60" s="36">
        <v>4700</v>
      </c>
      <c r="E60" s="36">
        <v>20000</v>
      </c>
      <c r="F60" s="36">
        <v>24000</v>
      </c>
    </row>
    <row r="61" spans="1:6" x14ac:dyDescent="0.2">
      <c r="A61" s="34">
        <v>51705500100</v>
      </c>
      <c r="B61" s="35" t="s">
        <v>208</v>
      </c>
      <c r="C61" s="36">
        <v>3833500</v>
      </c>
      <c r="D61" s="36">
        <v>2413500</v>
      </c>
      <c r="E61" s="36">
        <v>8271000</v>
      </c>
      <c r="F61" s="36">
        <v>9925000</v>
      </c>
    </row>
    <row r="62" spans="1:6" x14ac:dyDescent="0.2">
      <c r="A62" s="34">
        <v>52100100100</v>
      </c>
      <c r="B62" s="35" t="s">
        <v>187</v>
      </c>
      <c r="C62" s="36">
        <v>5365400</v>
      </c>
      <c r="D62" s="36">
        <v>7303562</v>
      </c>
      <c r="E62" s="36">
        <v>29852000</v>
      </c>
      <c r="F62" s="36">
        <v>37196000</v>
      </c>
    </row>
    <row r="63" spans="1:6" x14ac:dyDescent="0.2">
      <c r="A63" s="34">
        <v>52110200100</v>
      </c>
      <c r="B63" s="35" t="s">
        <v>194</v>
      </c>
      <c r="C63" s="36">
        <v>2301000</v>
      </c>
      <c r="D63" s="36">
        <v>663000</v>
      </c>
      <c r="E63" s="36">
        <v>2379000</v>
      </c>
      <c r="F63" s="36">
        <v>3031000</v>
      </c>
    </row>
    <row r="64" spans="1:6" x14ac:dyDescent="0.2">
      <c r="A64" s="34">
        <v>53500100100</v>
      </c>
      <c r="B64" s="35" t="s">
        <v>206</v>
      </c>
      <c r="C64" s="36">
        <v>17495000</v>
      </c>
      <c r="D64" s="36">
        <v>13478500</v>
      </c>
      <c r="E64" s="36">
        <v>41022000</v>
      </c>
      <c r="F64" s="36">
        <v>10256000</v>
      </c>
    </row>
    <row r="65" spans="1:6" x14ac:dyDescent="0.2">
      <c r="A65" s="34">
        <v>53505300100</v>
      </c>
      <c r="B65" s="35" t="s">
        <v>199</v>
      </c>
      <c r="C65" s="36">
        <v>2861900</v>
      </c>
      <c r="D65" s="36">
        <v>2530100</v>
      </c>
      <c r="E65" s="36">
        <v>27052000</v>
      </c>
      <c r="F65" s="36">
        <v>37498000</v>
      </c>
    </row>
    <row r="66" spans="1:6" x14ac:dyDescent="0.2">
      <c r="A66" s="34">
        <v>55100100100</v>
      </c>
      <c r="B66" s="35" t="s">
        <v>201</v>
      </c>
      <c r="C66" s="36">
        <v>660000</v>
      </c>
      <c r="D66" s="36">
        <v>9750000</v>
      </c>
      <c r="E66" s="36">
        <v>1194000</v>
      </c>
      <c r="F66" s="36">
        <v>1230000</v>
      </c>
    </row>
    <row r="67" spans="1:6" x14ac:dyDescent="0.2">
      <c r="A67" s="200" t="s">
        <v>12</v>
      </c>
      <c r="B67" s="200"/>
      <c r="C67" s="188">
        <v>22935012093.490002</v>
      </c>
      <c r="D67" s="188">
        <v>17135904365.969999</v>
      </c>
      <c r="E67" s="188">
        <v>24244763854.860001</v>
      </c>
      <c r="F67" s="188">
        <v>28581307400.220001</v>
      </c>
    </row>
  </sheetData>
  <mergeCells count="7">
    <mergeCell ref="A67:B67"/>
    <mergeCell ref="A2:F2"/>
    <mergeCell ref="A1:F1"/>
    <mergeCell ref="A3:A4"/>
    <mergeCell ref="B3:B4"/>
    <mergeCell ref="C3:D3"/>
    <mergeCell ref="E3:F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workbookViewId="0">
      <selection activeCell="E9" sqref="E9"/>
    </sheetView>
  </sheetViews>
  <sheetFormatPr defaultColWidth="51.88671875" defaultRowHeight="14.4" x14ac:dyDescent="0.3"/>
  <cols>
    <col min="1" max="1" width="8.109375" bestFit="1" customWidth="1"/>
    <col min="2" max="2" width="50.44140625" bestFit="1" customWidth="1"/>
    <col min="3" max="4" width="13.109375" bestFit="1" customWidth="1"/>
  </cols>
  <sheetData>
    <row r="1" spans="1:4" x14ac:dyDescent="0.3">
      <c r="A1" s="257" t="s">
        <v>3120</v>
      </c>
      <c r="B1" s="258"/>
      <c r="C1" s="258"/>
      <c r="D1" s="259"/>
    </row>
    <row r="2" spans="1:4" x14ac:dyDescent="0.3">
      <c r="A2" s="257" t="s">
        <v>4304</v>
      </c>
      <c r="B2" s="258"/>
      <c r="C2" s="258"/>
      <c r="D2" s="259"/>
    </row>
    <row r="3" spans="1:4" x14ac:dyDescent="0.3">
      <c r="A3" s="189"/>
      <c r="B3" s="22"/>
      <c r="C3" s="22"/>
      <c r="D3" s="22"/>
    </row>
    <row r="4" spans="1:4" x14ac:dyDescent="0.3">
      <c r="A4" s="256" t="s">
        <v>3092</v>
      </c>
      <c r="B4" s="256" t="s">
        <v>4305</v>
      </c>
      <c r="C4" s="256" t="s">
        <v>4281</v>
      </c>
      <c r="D4" s="256"/>
    </row>
    <row r="5" spans="1:4" x14ac:dyDescent="0.3">
      <c r="A5" s="256"/>
      <c r="B5" s="256"/>
      <c r="C5" s="150">
        <v>2020</v>
      </c>
      <c r="D5" s="150" t="s">
        <v>3227</v>
      </c>
    </row>
    <row r="6" spans="1:4" x14ac:dyDescent="0.3">
      <c r="A6" s="33">
        <v>1</v>
      </c>
      <c r="B6" s="190" t="s">
        <v>4283</v>
      </c>
      <c r="C6" s="191"/>
      <c r="D6" s="191"/>
    </row>
    <row r="7" spans="1:4" x14ac:dyDescent="0.3">
      <c r="A7" s="34">
        <v>11100100100</v>
      </c>
      <c r="B7" s="35" t="s">
        <v>9</v>
      </c>
      <c r="C7" s="36">
        <v>267000</v>
      </c>
      <c r="D7" s="36">
        <v>401000</v>
      </c>
    </row>
    <row r="8" spans="1:4" x14ac:dyDescent="0.3">
      <c r="A8" s="34">
        <v>11100100200</v>
      </c>
      <c r="B8" s="35" t="s">
        <v>13</v>
      </c>
      <c r="C8" s="38">
        <v>0</v>
      </c>
      <c r="D8" s="38">
        <v>0</v>
      </c>
    </row>
    <row r="9" spans="1:4" x14ac:dyDescent="0.3">
      <c r="A9" s="34">
        <v>11100300100</v>
      </c>
      <c r="B9" s="35" t="s">
        <v>14</v>
      </c>
      <c r="C9" s="38">
        <v>0</v>
      </c>
      <c r="D9" s="38">
        <v>0</v>
      </c>
    </row>
    <row r="10" spans="1:4" x14ac:dyDescent="0.3">
      <c r="A10" s="34">
        <v>11101000100</v>
      </c>
      <c r="B10" s="35" t="s">
        <v>244</v>
      </c>
      <c r="C10" s="36">
        <v>12200000</v>
      </c>
      <c r="D10" s="36">
        <v>148000000</v>
      </c>
    </row>
    <row r="11" spans="1:4" x14ac:dyDescent="0.3">
      <c r="A11" s="34">
        <v>11101200100</v>
      </c>
      <c r="B11" s="35" t="s">
        <v>240</v>
      </c>
      <c r="C11" s="36">
        <v>400593000</v>
      </c>
      <c r="D11" s="36">
        <v>6000000000</v>
      </c>
    </row>
    <row r="12" spans="1:4" x14ac:dyDescent="0.3">
      <c r="A12" s="34">
        <v>11101300200</v>
      </c>
      <c r="B12" s="35" t="s">
        <v>15</v>
      </c>
      <c r="C12" s="36">
        <v>634000</v>
      </c>
      <c r="D12" s="36">
        <v>845000</v>
      </c>
    </row>
    <row r="13" spans="1:4" x14ac:dyDescent="0.3">
      <c r="A13" s="34">
        <v>11101700100</v>
      </c>
      <c r="B13" s="35" t="s">
        <v>17</v>
      </c>
      <c r="C13" s="36">
        <v>462000</v>
      </c>
      <c r="D13" s="36">
        <v>625000</v>
      </c>
    </row>
    <row r="14" spans="1:4" x14ac:dyDescent="0.3">
      <c r="A14" s="34">
        <v>11102000100</v>
      </c>
      <c r="B14" s="35" t="s">
        <v>19</v>
      </c>
      <c r="C14" s="36">
        <v>2106667000</v>
      </c>
      <c r="D14" s="36">
        <v>1110001000</v>
      </c>
    </row>
    <row r="15" spans="1:4" x14ac:dyDescent="0.3">
      <c r="A15" s="34">
        <v>11102100100</v>
      </c>
      <c r="B15" s="35" t="s">
        <v>23</v>
      </c>
      <c r="C15" s="36">
        <v>3307000</v>
      </c>
      <c r="D15" s="36">
        <v>4140000</v>
      </c>
    </row>
    <row r="16" spans="1:4" x14ac:dyDescent="0.3">
      <c r="A16" s="34">
        <v>11102100200</v>
      </c>
      <c r="B16" s="35" t="s">
        <v>24</v>
      </c>
      <c r="C16" s="36">
        <v>3021000</v>
      </c>
      <c r="D16" s="36">
        <v>3688000</v>
      </c>
    </row>
    <row r="17" spans="1:4" x14ac:dyDescent="0.3">
      <c r="A17" s="34">
        <v>11103300100</v>
      </c>
      <c r="B17" s="35" t="s">
        <v>25</v>
      </c>
      <c r="C17" s="38">
        <v>0</v>
      </c>
      <c r="D17" s="38">
        <v>0</v>
      </c>
    </row>
    <row r="18" spans="1:4" x14ac:dyDescent="0.3">
      <c r="A18" s="34">
        <v>11103500100</v>
      </c>
      <c r="B18" s="35" t="s">
        <v>27</v>
      </c>
      <c r="C18" s="36">
        <v>3741000</v>
      </c>
      <c r="D18" s="38">
        <v>0</v>
      </c>
    </row>
    <row r="19" spans="1:4" x14ac:dyDescent="0.3">
      <c r="A19" s="34">
        <v>11103600100</v>
      </c>
      <c r="B19" s="35" t="s">
        <v>29</v>
      </c>
      <c r="C19" s="38">
        <v>0</v>
      </c>
      <c r="D19" s="38">
        <v>0</v>
      </c>
    </row>
    <row r="20" spans="1:4" x14ac:dyDescent="0.3">
      <c r="A20" s="34">
        <v>11103700100</v>
      </c>
      <c r="B20" s="35" t="s">
        <v>31</v>
      </c>
      <c r="C20" s="36">
        <v>1500000</v>
      </c>
      <c r="D20" s="36">
        <v>2250000</v>
      </c>
    </row>
    <row r="21" spans="1:4" x14ac:dyDescent="0.3">
      <c r="A21" s="34">
        <v>11103800100</v>
      </c>
      <c r="B21" s="35" t="s">
        <v>33</v>
      </c>
      <c r="C21" s="36">
        <v>227000</v>
      </c>
      <c r="D21" s="36">
        <v>311000</v>
      </c>
    </row>
    <row r="22" spans="1:4" x14ac:dyDescent="0.3">
      <c r="A22" s="34">
        <v>11104400100</v>
      </c>
      <c r="B22" s="35" t="s">
        <v>239</v>
      </c>
      <c r="C22" s="38">
        <v>0</v>
      </c>
      <c r="D22" s="38">
        <v>0</v>
      </c>
    </row>
    <row r="23" spans="1:4" x14ac:dyDescent="0.3">
      <c r="A23" s="34">
        <v>11105100100</v>
      </c>
      <c r="B23" s="35" t="s">
        <v>35</v>
      </c>
      <c r="C23" s="36">
        <v>74355000</v>
      </c>
      <c r="D23" s="36">
        <v>92944000</v>
      </c>
    </row>
    <row r="24" spans="1:4" x14ac:dyDescent="0.3">
      <c r="A24" s="34">
        <v>11111100100</v>
      </c>
      <c r="B24" s="35" t="s">
        <v>41</v>
      </c>
      <c r="C24" s="38">
        <v>0</v>
      </c>
      <c r="D24" s="38">
        <v>0</v>
      </c>
    </row>
    <row r="25" spans="1:4" x14ac:dyDescent="0.3">
      <c r="A25" s="34">
        <v>11113200100</v>
      </c>
      <c r="B25" s="35" t="s">
        <v>44</v>
      </c>
      <c r="C25" s="36">
        <v>251667000</v>
      </c>
      <c r="D25" s="36">
        <v>252501000</v>
      </c>
    </row>
    <row r="26" spans="1:4" x14ac:dyDescent="0.3">
      <c r="A26" s="34">
        <v>11200300100</v>
      </c>
      <c r="B26" s="35" t="s">
        <v>48</v>
      </c>
      <c r="C26" s="38">
        <v>0</v>
      </c>
      <c r="D26" s="38">
        <v>0</v>
      </c>
    </row>
    <row r="27" spans="1:4" x14ac:dyDescent="0.3">
      <c r="A27" s="34">
        <v>11200400100</v>
      </c>
      <c r="B27" s="35" t="s">
        <v>52</v>
      </c>
      <c r="C27" s="38">
        <v>0</v>
      </c>
      <c r="D27" s="38">
        <v>0</v>
      </c>
    </row>
    <row r="28" spans="1:4" x14ac:dyDescent="0.3">
      <c r="A28" s="34">
        <v>12300100100</v>
      </c>
      <c r="B28" s="35" t="s">
        <v>53</v>
      </c>
      <c r="C28" s="36">
        <v>1400000</v>
      </c>
      <c r="D28" s="36">
        <v>8000000</v>
      </c>
    </row>
    <row r="29" spans="1:4" x14ac:dyDescent="0.3">
      <c r="A29" s="34">
        <v>12301300100</v>
      </c>
      <c r="B29" s="35" t="s">
        <v>55</v>
      </c>
      <c r="C29" s="38">
        <v>0</v>
      </c>
      <c r="D29" s="38">
        <v>0</v>
      </c>
    </row>
    <row r="30" spans="1:4" x14ac:dyDescent="0.3">
      <c r="A30" s="34">
        <v>12305600100</v>
      </c>
      <c r="B30" s="35" t="s">
        <v>57</v>
      </c>
      <c r="C30" s="36">
        <v>163455000</v>
      </c>
      <c r="D30" s="36">
        <v>122592000</v>
      </c>
    </row>
    <row r="31" spans="1:4" x14ac:dyDescent="0.3">
      <c r="A31" s="34">
        <v>12500700100</v>
      </c>
      <c r="B31" s="35" t="s">
        <v>63</v>
      </c>
      <c r="C31" s="36">
        <v>69000</v>
      </c>
      <c r="D31" s="36">
        <v>103000</v>
      </c>
    </row>
    <row r="32" spans="1:4" x14ac:dyDescent="0.3">
      <c r="A32" s="34">
        <v>14000100100</v>
      </c>
      <c r="B32" s="35" t="s">
        <v>65</v>
      </c>
      <c r="C32" s="36">
        <v>1984000</v>
      </c>
      <c r="D32" s="36">
        <v>2433000</v>
      </c>
    </row>
    <row r="33" spans="1:4" x14ac:dyDescent="0.3">
      <c r="A33" s="34">
        <v>14000200100</v>
      </c>
      <c r="B33" s="35" t="s">
        <v>67</v>
      </c>
      <c r="C33" s="36">
        <v>44023000</v>
      </c>
      <c r="D33" s="36">
        <v>66024000</v>
      </c>
    </row>
    <row r="34" spans="1:4" x14ac:dyDescent="0.3">
      <c r="A34" s="34">
        <v>14700100100</v>
      </c>
      <c r="B34" s="35" t="s">
        <v>68</v>
      </c>
      <c r="C34" s="36">
        <v>67000</v>
      </c>
      <c r="D34" s="36">
        <v>84000</v>
      </c>
    </row>
    <row r="35" spans="1:4" x14ac:dyDescent="0.3">
      <c r="A35" s="34">
        <v>14800100100</v>
      </c>
      <c r="B35" s="35" t="s">
        <v>69</v>
      </c>
      <c r="C35" s="36">
        <v>3817000</v>
      </c>
      <c r="D35" s="36">
        <v>1100000</v>
      </c>
    </row>
    <row r="36" spans="1:4" x14ac:dyDescent="0.3">
      <c r="A36" s="33">
        <v>2</v>
      </c>
      <c r="B36" s="190" t="s">
        <v>4284</v>
      </c>
      <c r="C36" s="191"/>
      <c r="D36" s="191"/>
    </row>
    <row r="37" spans="1:4" x14ac:dyDescent="0.3">
      <c r="A37" s="34">
        <v>21500100100</v>
      </c>
      <c r="B37" s="35" t="s">
        <v>217</v>
      </c>
      <c r="C37" s="36">
        <v>1552599714.29</v>
      </c>
      <c r="D37" s="36">
        <v>1333457000</v>
      </c>
    </row>
    <row r="38" spans="1:4" x14ac:dyDescent="0.3">
      <c r="A38" s="34">
        <v>21500100200</v>
      </c>
      <c r="B38" s="35" t="s">
        <v>71</v>
      </c>
      <c r="C38" s="38">
        <v>0</v>
      </c>
      <c r="D38" s="38">
        <v>0</v>
      </c>
    </row>
    <row r="39" spans="1:4" x14ac:dyDescent="0.3">
      <c r="A39" s="34">
        <v>21510200100</v>
      </c>
      <c r="B39" s="35" t="s">
        <v>92</v>
      </c>
      <c r="C39" s="36">
        <v>1317000</v>
      </c>
      <c r="D39" s="38">
        <v>0</v>
      </c>
    </row>
    <row r="40" spans="1:4" x14ac:dyDescent="0.3">
      <c r="A40" s="34">
        <v>21511000100</v>
      </c>
      <c r="B40" s="35" t="s">
        <v>247</v>
      </c>
      <c r="C40" s="38">
        <v>0</v>
      </c>
      <c r="D40" s="36">
        <v>1821000</v>
      </c>
    </row>
    <row r="41" spans="1:4" x14ac:dyDescent="0.3">
      <c r="A41" s="34">
        <v>21511600100</v>
      </c>
      <c r="B41" s="35" t="s">
        <v>95</v>
      </c>
      <c r="C41" s="36">
        <v>47605000</v>
      </c>
      <c r="D41" s="36">
        <v>279040000</v>
      </c>
    </row>
    <row r="42" spans="1:4" x14ac:dyDescent="0.3">
      <c r="A42" s="34">
        <v>22000100100</v>
      </c>
      <c r="B42" s="35" t="s">
        <v>97</v>
      </c>
      <c r="C42" s="36">
        <v>115600666581.74001</v>
      </c>
      <c r="D42" s="36">
        <v>115622890257.23</v>
      </c>
    </row>
    <row r="43" spans="1:4" x14ac:dyDescent="0.3">
      <c r="A43" s="34">
        <v>22000800100</v>
      </c>
      <c r="B43" s="35" t="s">
        <v>116</v>
      </c>
      <c r="C43" s="36">
        <v>17879261854.860001</v>
      </c>
      <c r="D43" s="36">
        <v>23154209400.220001</v>
      </c>
    </row>
    <row r="44" spans="1:4" x14ac:dyDescent="0.3">
      <c r="A44" s="34">
        <v>22200100100</v>
      </c>
      <c r="B44" s="35" t="s">
        <v>131</v>
      </c>
      <c r="C44" s="36">
        <v>212472000</v>
      </c>
      <c r="D44" s="36">
        <v>127484000</v>
      </c>
    </row>
    <row r="45" spans="1:4" x14ac:dyDescent="0.3">
      <c r="A45" s="34">
        <v>22200900100</v>
      </c>
      <c r="B45" s="35" t="s">
        <v>134</v>
      </c>
      <c r="C45" s="38">
        <v>0</v>
      </c>
      <c r="D45" s="38">
        <v>0</v>
      </c>
    </row>
    <row r="46" spans="1:4" x14ac:dyDescent="0.3">
      <c r="A46" s="34">
        <v>22205100100</v>
      </c>
      <c r="B46" s="35" t="s">
        <v>135</v>
      </c>
      <c r="C46" s="36">
        <v>7392000</v>
      </c>
      <c r="D46" s="36">
        <v>10616000</v>
      </c>
    </row>
    <row r="47" spans="1:4" x14ac:dyDescent="0.3">
      <c r="A47" s="34">
        <v>22800700100</v>
      </c>
      <c r="B47" s="35" t="s">
        <v>238</v>
      </c>
      <c r="C47" s="36">
        <v>398541000</v>
      </c>
      <c r="D47" s="36">
        <v>358687000</v>
      </c>
    </row>
    <row r="48" spans="1:4" x14ac:dyDescent="0.3">
      <c r="A48" s="34">
        <v>22900100100</v>
      </c>
      <c r="B48" s="35" t="s">
        <v>221</v>
      </c>
      <c r="C48" s="36">
        <v>200260000</v>
      </c>
      <c r="D48" s="36">
        <v>130169000</v>
      </c>
    </row>
    <row r="49" spans="1:4" x14ac:dyDescent="0.3">
      <c r="A49" s="34">
        <v>23100300100</v>
      </c>
      <c r="B49" s="35" t="s">
        <v>243</v>
      </c>
      <c r="C49" s="38">
        <v>0</v>
      </c>
      <c r="D49" s="38">
        <v>0</v>
      </c>
    </row>
    <row r="50" spans="1:4" x14ac:dyDescent="0.3">
      <c r="A50" s="34">
        <v>23305100100</v>
      </c>
      <c r="B50" s="35" t="s">
        <v>214</v>
      </c>
      <c r="C50" s="36">
        <v>1059244000</v>
      </c>
      <c r="D50" s="36">
        <v>1006282000</v>
      </c>
    </row>
    <row r="51" spans="1:4" x14ac:dyDescent="0.3">
      <c r="A51" s="34">
        <v>23305100200</v>
      </c>
      <c r="B51" s="35" t="s">
        <v>249</v>
      </c>
      <c r="C51" s="36">
        <v>50000000</v>
      </c>
      <c r="D51" s="36">
        <v>40000000</v>
      </c>
    </row>
    <row r="52" spans="1:4" x14ac:dyDescent="0.3">
      <c r="A52" s="34">
        <v>23400100100</v>
      </c>
      <c r="B52" s="35" t="s">
        <v>232</v>
      </c>
      <c r="C52" s="36">
        <v>219877000</v>
      </c>
      <c r="D52" s="36">
        <v>90000000</v>
      </c>
    </row>
    <row r="53" spans="1:4" x14ac:dyDescent="0.3">
      <c r="A53" s="34">
        <v>23400100200</v>
      </c>
      <c r="B53" s="35" t="s">
        <v>136</v>
      </c>
      <c r="C53" s="38">
        <v>0</v>
      </c>
      <c r="D53" s="38">
        <v>0</v>
      </c>
    </row>
    <row r="54" spans="1:4" ht="20.399999999999999" x14ac:dyDescent="0.3">
      <c r="A54" s="34">
        <v>23400400100</v>
      </c>
      <c r="B54" s="35" t="s">
        <v>139</v>
      </c>
      <c r="C54" s="38">
        <v>0</v>
      </c>
      <c r="D54" s="38">
        <v>0</v>
      </c>
    </row>
    <row r="55" spans="1:4" ht="20.399999999999999" x14ac:dyDescent="0.3">
      <c r="A55" s="34">
        <v>23405600100</v>
      </c>
      <c r="B55" s="35" t="s">
        <v>140</v>
      </c>
      <c r="C55" s="36">
        <v>500000000</v>
      </c>
      <c r="D55" s="36">
        <v>1500000000</v>
      </c>
    </row>
    <row r="56" spans="1:4" x14ac:dyDescent="0.3">
      <c r="A56" s="34">
        <v>23600100100</v>
      </c>
      <c r="B56" s="35" t="s">
        <v>141</v>
      </c>
      <c r="C56" s="36">
        <v>5442000</v>
      </c>
      <c r="D56" s="36">
        <v>4898000</v>
      </c>
    </row>
    <row r="57" spans="1:4" x14ac:dyDescent="0.3">
      <c r="A57" s="34">
        <v>23800100100</v>
      </c>
      <c r="B57" s="35" t="s">
        <v>144</v>
      </c>
      <c r="C57" s="36">
        <v>200000000</v>
      </c>
      <c r="D57" s="36">
        <v>200000000</v>
      </c>
    </row>
    <row r="58" spans="1:4" x14ac:dyDescent="0.3">
      <c r="A58" s="34">
        <v>23800100200</v>
      </c>
      <c r="B58" s="35" t="s">
        <v>236</v>
      </c>
      <c r="C58" s="38">
        <v>0</v>
      </c>
      <c r="D58" s="38">
        <v>0</v>
      </c>
    </row>
    <row r="59" spans="1:4" x14ac:dyDescent="0.3">
      <c r="A59" s="34">
        <v>23800100400</v>
      </c>
      <c r="B59" s="35" t="s">
        <v>146</v>
      </c>
      <c r="C59" s="38">
        <v>0</v>
      </c>
      <c r="D59" s="38">
        <v>0</v>
      </c>
    </row>
    <row r="60" spans="1:4" x14ac:dyDescent="0.3">
      <c r="A60" s="34">
        <v>23800100500</v>
      </c>
      <c r="B60" s="35" t="s">
        <v>235</v>
      </c>
      <c r="C60" s="36">
        <v>244733359.34999999</v>
      </c>
      <c r="D60" s="38">
        <v>0</v>
      </c>
    </row>
    <row r="61" spans="1:4" x14ac:dyDescent="0.3">
      <c r="A61" s="34">
        <v>25210200100</v>
      </c>
      <c r="B61" s="35" t="s">
        <v>147</v>
      </c>
      <c r="C61" s="36">
        <v>2055984000</v>
      </c>
      <c r="D61" s="36">
        <v>1370350833.2</v>
      </c>
    </row>
    <row r="62" spans="1:4" ht="20.399999999999999" x14ac:dyDescent="0.3">
      <c r="A62" s="34">
        <v>25210300100</v>
      </c>
      <c r="B62" s="35" t="s">
        <v>242</v>
      </c>
      <c r="C62" s="36">
        <v>230000000</v>
      </c>
      <c r="D62" s="36">
        <v>559599496</v>
      </c>
    </row>
    <row r="63" spans="1:4" x14ac:dyDescent="0.3">
      <c r="A63" s="34">
        <v>25305300100</v>
      </c>
      <c r="B63" s="35" t="s">
        <v>152</v>
      </c>
      <c r="C63" s="36">
        <v>311649000</v>
      </c>
      <c r="D63" s="36">
        <v>342814000</v>
      </c>
    </row>
    <row r="64" spans="1:4" x14ac:dyDescent="0.3">
      <c r="A64" s="34">
        <v>26000100100</v>
      </c>
      <c r="B64" s="35" t="s">
        <v>154</v>
      </c>
      <c r="C64" s="36">
        <v>550124000</v>
      </c>
      <c r="D64" s="36">
        <v>385087000</v>
      </c>
    </row>
    <row r="65" spans="1:4" x14ac:dyDescent="0.3">
      <c r="A65" s="34">
        <v>26100100100</v>
      </c>
      <c r="B65" s="35" t="s">
        <v>237</v>
      </c>
      <c r="C65" s="36">
        <v>334000</v>
      </c>
      <c r="D65" s="36">
        <v>501000</v>
      </c>
    </row>
    <row r="66" spans="1:4" x14ac:dyDescent="0.3">
      <c r="A66" s="34">
        <v>26300100100</v>
      </c>
      <c r="B66" s="35" t="s">
        <v>160</v>
      </c>
      <c r="C66" s="36">
        <v>237442000</v>
      </c>
      <c r="D66" s="36">
        <v>150000000</v>
      </c>
    </row>
    <row r="67" spans="1:4" x14ac:dyDescent="0.3">
      <c r="A67" s="33">
        <v>3</v>
      </c>
      <c r="B67" s="190" t="s">
        <v>4285</v>
      </c>
      <c r="C67" s="191"/>
      <c r="D67" s="191"/>
    </row>
    <row r="68" spans="1:4" x14ac:dyDescent="0.3">
      <c r="A68" s="34">
        <v>31800100100</v>
      </c>
      <c r="B68" s="35" t="s">
        <v>164</v>
      </c>
      <c r="C68" s="36">
        <v>134963000</v>
      </c>
      <c r="D68" s="36">
        <v>151834000</v>
      </c>
    </row>
    <row r="69" spans="1:4" x14ac:dyDescent="0.3">
      <c r="A69" s="34">
        <v>31801100100</v>
      </c>
      <c r="B69" s="35" t="s">
        <v>170</v>
      </c>
      <c r="C69" s="36">
        <v>179000</v>
      </c>
      <c r="D69" s="36">
        <v>263000</v>
      </c>
    </row>
    <row r="70" spans="1:4" x14ac:dyDescent="0.3">
      <c r="A70" s="34">
        <v>32600100100</v>
      </c>
      <c r="B70" s="35" t="s">
        <v>171</v>
      </c>
      <c r="C70" s="36">
        <v>244555000</v>
      </c>
      <c r="D70" s="36">
        <v>324036000</v>
      </c>
    </row>
    <row r="71" spans="1:4" x14ac:dyDescent="0.3">
      <c r="A71" s="34">
        <v>32605200100</v>
      </c>
      <c r="B71" s="35" t="s">
        <v>172</v>
      </c>
      <c r="C71" s="36">
        <v>13362000</v>
      </c>
      <c r="D71" s="36">
        <v>17129000</v>
      </c>
    </row>
    <row r="72" spans="1:4" x14ac:dyDescent="0.3">
      <c r="A72" s="33">
        <v>4</v>
      </c>
      <c r="B72" s="190" t="s">
        <v>4286</v>
      </c>
      <c r="C72" s="191"/>
      <c r="D72" s="191"/>
    </row>
    <row r="73" spans="1:4" x14ac:dyDescent="0.3">
      <c r="A73" s="33">
        <v>5</v>
      </c>
      <c r="B73" s="190" t="s">
        <v>4287</v>
      </c>
      <c r="C73" s="191"/>
      <c r="D73" s="191"/>
    </row>
    <row r="74" spans="1:4" x14ac:dyDescent="0.3">
      <c r="A74" s="34">
        <v>51300100200</v>
      </c>
      <c r="B74" s="35" t="s">
        <v>173</v>
      </c>
      <c r="C74" s="36">
        <v>15811000</v>
      </c>
      <c r="D74" s="36">
        <v>23714000</v>
      </c>
    </row>
    <row r="75" spans="1:4" x14ac:dyDescent="0.3">
      <c r="A75" s="34">
        <v>51400100100</v>
      </c>
      <c r="B75" s="35" t="s">
        <v>175</v>
      </c>
      <c r="C75" s="36">
        <v>2345000</v>
      </c>
      <c r="D75" s="36">
        <v>3325000</v>
      </c>
    </row>
    <row r="76" spans="1:4" x14ac:dyDescent="0.3">
      <c r="A76" s="34">
        <v>51700100100</v>
      </c>
      <c r="B76" s="35" t="s">
        <v>179</v>
      </c>
      <c r="C76" s="36">
        <v>960577000</v>
      </c>
      <c r="D76" s="36">
        <v>624376000</v>
      </c>
    </row>
    <row r="77" spans="1:4" x14ac:dyDescent="0.3">
      <c r="A77" s="34">
        <v>51700300100</v>
      </c>
      <c r="B77" s="35" t="s">
        <v>184</v>
      </c>
      <c r="C77" s="36">
        <v>1554411078.8599999</v>
      </c>
      <c r="D77" s="36">
        <v>1557276674.0799999</v>
      </c>
    </row>
    <row r="78" spans="1:4" x14ac:dyDescent="0.3">
      <c r="A78" s="34">
        <v>51700800100</v>
      </c>
      <c r="B78" s="35" t="s">
        <v>185</v>
      </c>
      <c r="C78" s="36">
        <v>34000</v>
      </c>
      <c r="D78" s="36">
        <v>51000</v>
      </c>
    </row>
    <row r="79" spans="1:4" x14ac:dyDescent="0.3">
      <c r="A79" s="34">
        <v>51705400100</v>
      </c>
      <c r="B79" s="35" t="s">
        <v>186</v>
      </c>
      <c r="C79" s="36">
        <v>20000</v>
      </c>
      <c r="D79" s="36">
        <v>24000</v>
      </c>
    </row>
    <row r="80" spans="1:4" x14ac:dyDescent="0.3">
      <c r="A80" s="34">
        <v>51705600100</v>
      </c>
      <c r="B80" s="35" t="s">
        <v>216</v>
      </c>
      <c r="C80" s="38">
        <v>0</v>
      </c>
      <c r="D80" s="38">
        <v>0</v>
      </c>
    </row>
    <row r="81" spans="1:4" x14ac:dyDescent="0.3">
      <c r="A81" s="34">
        <v>51705500100</v>
      </c>
      <c r="B81" s="35" t="s">
        <v>208</v>
      </c>
      <c r="C81" s="36">
        <v>8271000</v>
      </c>
      <c r="D81" s="36">
        <v>9925000</v>
      </c>
    </row>
    <row r="82" spans="1:4" x14ac:dyDescent="0.3">
      <c r="A82" s="34">
        <v>52100100100</v>
      </c>
      <c r="B82" s="35" t="s">
        <v>187</v>
      </c>
      <c r="C82" s="36">
        <v>1681452000</v>
      </c>
      <c r="D82" s="36">
        <v>187196000</v>
      </c>
    </row>
    <row r="83" spans="1:4" x14ac:dyDescent="0.3">
      <c r="A83" s="34">
        <v>52100200100</v>
      </c>
      <c r="B83" s="35" t="s">
        <v>245</v>
      </c>
      <c r="C83" s="36">
        <v>256000000</v>
      </c>
      <c r="D83" s="36">
        <v>846000000</v>
      </c>
    </row>
    <row r="84" spans="1:4" x14ac:dyDescent="0.3">
      <c r="A84" s="34">
        <v>52100300100</v>
      </c>
      <c r="B84" s="35" t="s">
        <v>193</v>
      </c>
      <c r="C84" s="36">
        <v>200000000</v>
      </c>
      <c r="D84" s="36">
        <v>251500000</v>
      </c>
    </row>
    <row r="85" spans="1:4" x14ac:dyDescent="0.3">
      <c r="A85" s="34">
        <v>52110200100</v>
      </c>
      <c r="B85" s="35" t="s">
        <v>194</v>
      </c>
      <c r="C85" s="36">
        <v>2379000</v>
      </c>
      <c r="D85" s="36">
        <v>3031000</v>
      </c>
    </row>
    <row r="86" spans="1:4" x14ac:dyDescent="0.3">
      <c r="A86" s="34">
        <v>52111500100</v>
      </c>
      <c r="B86" s="35" t="s">
        <v>250</v>
      </c>
      <c r="C86" s="38">
        <v>0</v>
      </c>
      <c r="D86" s="36">
        <v>13500000</v>
      </c>
    </row>
    <row r="87" spans="1:4" x14ac:dyDescent="0.3">
      <c r="A87" s="34">
        <v>53500100100</v>
      </c>
      <c r="B87" s="35" t="s">
        <v>206</v>
      </c>
      <c r="C87" s="36">
        <v>41022000</v>
      </c>
      <c r="D87" s="36">
        <v>10256000</v>
      </c>
    </row>
    <row r="88" spans="1:4" x14ac:dyDescent="0.3">
      <c r="A88" s="34">
        <v>53500100200</v>
      </c>
      <c r="B88" s="35" t="s">
        <v>248</v>
      </c>
      <c r="C88" s="36">
        <v>1201000000</v>
      </c>
      <c r="D88" s="36">
        <v>1250000000</v>
      </c>
    </row>
    <row r="89" spans="1:4" x14ac:dyDescent="0.3">
      <c r="A89" s="34">
        <v>53501600100</v>
      </c>
      <c r="B89" s="35" t="s">
        <v>195</v>
      </c>
      <c r="C89" s="38">
        <v>0</v>
      </c>
      <c r="D89" s="38">
        <v>0</v>
      </c>
    </row>
    <row r="90" spans="1:4" x14ac:dyDescent="0.3">
      <c r="A90" s="34">
        <v>53505300100</v>
      </c>
      <c r="B90" s="35" t="s">
        <v>199</v>
      </c>
      <c r="C90" s="36">
        <v>27052000</v>
      </c>
      <c r="D90" s="36">
        <v>37498000</v>
      </c>
    </row>
    <row r="91" spans="1:4" x14ac:dyDescent="0.3">
      <c r="A91" s="34">
        <v>55100100100</v>
      </c>
      <c r="B91" s="35" t="s">
        <v>201</v>
      </c>
      <c r="C91" s="36">
        <v>1194000</v>
      </c>
      <c r="D91" s="36">
        <v>1230000</v>
      </c>
    </row>
    <row r="92" spans="1:4" x14ac:dyDescent="0.3">
      <c r="A92" s="34">
        <v>55200100100</v>
      </c>
      <c r="B92" s="35" t="s">
        <v>204</v>
      </c>
      <c r="C92" s="38">
        <v>0</v>
      </c>
      <c r="D92" s="38">
        <v>0</v>
      </c>
    </row>
    <row r="93" spans="1:4" x14ac:dyDescent="0.3">
      <c r="A93" s="34">
        <v>55200100200</v>
      </c>
      <c r="B93" s="35" t="s">
        <v>234</v>
      </c>
      <c r="C93" s="38">
        <v>0</v>
      </c>
      <c r="D93" s="38">
        <v>0</v>
      </c>
    </row>
    <row r="94" spans="1:4" x14ac:dyDescent="0.3">
      <c r="A94" s="34">
        <v>55200200100</v>
      </c>
      <c r="B94" s="35" t="s">
        <v>205</v>
      </c>
      <c r="C94" s="36">
        <v>454972410.89999998</v>
      </c>
      <c r="D94" s="38">
        <v>0</v>
      </c>
    </row>
    <row r="95" spans="1:4" x14ac:dyDescent="0.3">
      <c r="A95" s="200" t="s">
        <v>12</v>
      </c>
      <c r="B95" s="200"/>
      <c r="C95" s="188">
        <v>151438000000</v>
      </c>
      <c r="D95" s="188">
        <v>159796112660.73001</v>
      </c>
    </row>
    <row r="96" spans="1:4" x14ac:dyDescent="0.3">
      <c r="A96" s="189"/>
      <c r="B96" s="22"/>
      <c r="C96" s="22"/>
      <c r="D96" s="22"/>
    </row>
  </sheetData>
  <mergeCells count="6">
    <mergeCell ref="A95:B95"/>
    <mergeCell ref="A2:D2"/>
    <mergeCell ref="A1:D1"/>
    <mergeCell ref="A4:A5"/>
    <mergeCell ref="B4:B5"/>
    <mergeCell ref="C4:D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5"/>
  <sheetViews>
    <sheetView topLeftCell="A158" workbookViewId="0">
      <selection activeCell="C17" sqref="C17"/>
    </sheetView>
  </sheetViews>
  <sheetFormatPr defaultRowHeight="14.4" x14ac:dyDescent="0.3"/>
  <cols>
    <col min="1" max="1" width="12.33203125" customWidth="1"/>
    <col min="2" max="2" width="53.44140625" customWidth="1"/>
    <col min="3" max="3" width="16.33203125" bestFit="1" customWidth="1"/>
    <col min="4" max="4" width="15.33203125" bestFit="1" customWidth="1"/>
    <col min="5" max="7" width="16.33203125" bestFit="1" customWidth="1"/>
    <col min="8" max="8" width="17.44140625" bestFit="1" customWidth="1"/>
  </cols>
  <sheetData>
    <row r="1" spans="1:9" x14ac:dyDescent="0.3">
      <c r="A1" s="265" t="s">
        <v>3120</v>
      </c>
      <c r="B1" s="266"/>
      <c r="C1" s="266"/>
      <c r="D1" s="266"/>
      <c r="E1" s="266"/>
      <c r="F1" s="266"/>
      <c r="G1" s="266"/>
      <c r="H1" s="266"/>
      <c r="I1" s="267"/>
    </row>
    <row r="2" spans="1:9" x14ac:dyDescent="0.3">
      <c r="A2" s="265" t="s">
        <v>4294</v>
      </c>
      <c r="B2" s="266"/>
      <c r="C2" s="266"/>
      <c r="D2" s="266"/>
      <c r="E2" s="266"/>
      <c r="F2" s="266"/>
      <c r="G2" s="266"/>
      <c r="H2" s="266"/>
      <c r="I2" s="267"/>
    </row>
    <row r="3" spans="1:9" ht="28.8" x14ac:dyDescent="0.3">
      <c r="A3" s="23" t="s">
        <v>2</v>
      </c>
      <c r="B3" s="23" t="s">
        <v>4289</v>
      </c>
      <c r="C3" s="23" t="s">
        <v>4290</v>
      </c>
      <c r="D3" s="23" t="s">
        <v>3095</v>
      </c>
      <c r="E3" s="23" t="s">
        <v>3096</v>
      </c>
      <c r="F3" s="23" t="s">
        <v>4291</v>
      </c>
      <c r="G3" s="23" t="s">
        <v>3169</v>
      </c>
      <c r="H3" s="23" t="s">
        <v>3102</v>
      </c>
      <c r="I3" s="23" t="s">
        <v>4293</v>
      </c>
    </row>
    <row r="4" spans="1:9" x14ac:dyDescent="0.3">
      <c r="A4" s="24"/>
      <c r="B4" s="244" t="s">
        <v>4283</v>
      </c>
      <c r="C4" s="244"/>
      <c r="D4" s="244"/>
      <c r="E4" s="244"/>
      <c r="F4" s="244"/>
      <c r="G4" s="244"/>
      <c r="H4" s="244"/>
      <c r="I4" s="244"/>
    </row>
    <row r="5" spans="1:9" x14ac:dyDescent="0.3">
      <c r="A5" s="2">
        <v>11100100100</v>
      </c>
      <c r="B5" s="27" t="s">
        <v>9</v>
      </c>
      <c r="C5" s="5">
        <v>229911120.65000001</v>
      </c>
      <c r="D5" s="5">
        <v>364598000</v>
      </c>
      <c r="E5" s="5">
        <v>1000450000</v>
      </c>
      <c r="F5" s="5">
        <v>220000000</v>
      </c>
      <c r="G5" s="4">
        <v>0</v>
      </c>
      <c r="H5" s="5">
        <v>1814959120.6500001</v>
      </c>
      <c r="I5" s="2"/>
    </row>
    <row r="6" spans="1:9" x14ac:dyDescent="0.3">
      <c r="A6" s="2">
        <v>11100100200</v>
      </c>
      <c r="B6" s="27" t="s">
        <v>13</v>
      </c>
      <c r="C6" s="5">
        <v>66108830.609999999</v>
      </c>
      <c r="D6" s="5">
        <v>154375000</v>
      </c>
      <c r="E6" s="5">
        <v>160000000</v>
      </c>
      <c r="F6" s="5">
        <v>30000000</v>
      </c>
      <c r="G6" s="4">
        <v>0</v>
      </c>
      <c r="H6" s="5">
        <v>410483830.61000001</v>
      </c>
      <c r="I6" s="2"/>
    </row>
    <row r="7" spans="1:9" x14ac:dyDescent="0.3">
      <c r="A7" s="2">
        <v>11100200100</v>
      </c>
      <c r="B7" s="27" t="s">
        <v>2464</v>
      </c>
      <c r="C7" s="4">
        <v>0</v>
      </c>
      <c r="D7" s="5">
        <v>100000000</v>
      </c>
      <c r="E7" s="4">
        <v>0</v>
      </c>
      <c r="F7" s="4">
        <v>0</v>
      </c>
      <c r="G7" s="4">
        <v>0</v>
      </c>
      <c r="H7" s="5">
        <v>100000000</v>
      </c>
      <c r="I7" s="2"/>
    </row>
    <row r="8" spans="1:9" x14ac:dyDescent="0.3">
      <c r="A8" s="2">
        <v>11100200300</v>
      </c>
      <c r="B8" s="27" t="s">
        <v>2580</v>
      </c>
      <c r="C8" s="4">
        <v>0</v>
      </c>
      <c r="D8" s="5">
        <v>83000000</v>
      </c>
      <c r="E8" s="4">
        <v>0</v>
      </c>
      <c r="F8" s="4">
        <v>0</v>
      </c>
      <c r="G8" s="4">
        <v>0</v>
      </c>
      <c r="H8" s="5">
        <v>83000000</v>
      </c>
      <c r="I8" s="2"/>
    </row>
    <row r="9" spans="1:9" x14ac:dyDescent="0.3">
      <c r="A9" s="2">
        <v>11100300100</v>
      </c>
      <c r="B9" s="27" t="s">
        <v>14</v>
      </c>
      <c r="C9" s="4">
        <v>0</v>
      </c>
      <c r="D9" s="5">
        <v>2850000</v>
      </c>
      <c r="E9" s="5">
        <v>10000000</v>
      </c>
      <c r="F9" s="5">
        <v>1600000</v>
      </c>
      <c r="G9" s="4">
        <v>0</v>
      </c>
      <c r="H9" s="5">
        <v>14450000</v>
      </c>
      <c r="I9" s="2"/>
    </row>
    <row r="10" spans="1:9" x14ac:dyDescent="0.3">
      <c r="A10" s="2">
        <v>11100800100</v>
      </c>
      <c r="B10" s="27" t="s">
        <v>3113</v>
      </c>
      <c r="C10" s="4">
        <v>0</v>
      </c>
      <c r="D10" s="4">
        <v>0</v>
      </c>
      <c r="E10" s="4">
        <v>0</v>
      </c>
      <c r="F10" s="5">
        <v>250000000</v>
      </c>
      <c r="G10" s="4">
        <v>0</v>
      </c>
      <c r="H10" s="5">
        <v>250000000</v>
      </c>
      <c r="I10" s="2"/>
    </row>
    <row r="11" spans="1:9" x14ac:dyDescent="0.3">
      <c r="A11" s="2">
        <v>11101000100</v>
      </c>
      <c r="B11" s="27" t="s">
        <v>244</v>
      </c>
      <c r="C11" s="4">
        <v>0</v>
      </c>
      <c r="D11" s="5">
        <v>19475000</v>
      </c>
      <c r="E11" s="4">
        <v>0</v>
      </c>
      <c r="F11" s="5">
        <v>70000000</v>
      </c>
      <c r="G11" s="4">
        <v>0</v>
      </c>
      <c r="H11" s="5">
        <v>89475000</v>
      </c>
      <c r="I11" s="2"/>
    </row>
    <row r="12" spans="1:9" x14ac:dyDescent="0.3">
      <c r="A12" s="2">
        <v>11101200100</v>
      </c>
      <c r="B12" s="27" t="s">
        <v>240</v>
      </c>
      <c r="C12" s="4">
        <v>0</v>
      </c>
      <c r="D12" s="4">
        <v>0</v>
      </c>
      <c r="E12" s="4">
        <v>0</v>
      </c>
      <c r="F12" s="5">
        <v>1000000000</v>
      </c>
      <c r="G12" s="5">
        <v>178000000</v>
      </c>
      <c r="H12" s="5">
        <v>1178000000</v>
      </c>
      <c r="I12" s="2"/>
    </row>
    <row r="13" spans="1:9" x14ac:dyDescent="0.3">
      <c r="A13" s="2">
        <v>11101300100</v>
      </c>
      <c r="B13" s="27" t="s">
        <v>2502</v>
      </c>
      <c r="C13" s="4">
        <v>0</v>
      </c>
      <c r="D13" s="5">
        <v>24000000</v>
      </c>
      <c r="E13" s="4">
        <v>0</v>
      </c>
      <c r="F13" s="4">
        <v>0</v>
      </c>
      <c r="G13" s="4">
        <v>0</v>
      </c>
      <c r="H13" s="5">
        <v>24000000</v>
      </c>
      <c r="I13" s="2"/>
    </row>
    <row r="14" spans="1:9" x14ac:dyDescent="0.3">
      <c r="A14" s="2">
        <v>11101300200</v>
      </c>
      <c r="B14" s="27" t="s">
        <v>15</v>
      </c>
      <c r="C14" s="5">
        <v>98911965.109999999</v>
      </c>
      <c r="D14" s="5">
        <v>11000000</v>
      </c>
      <c r="E14" s="5">
        <v>230000000</v>
      </c>
      <c r="F14" s="5">
        <v>730000000</v>
      </c>
      <c r="G14" s="4">
        <v>0</v>
      </c>
      <c r="H14" s="5">
        <v>1069911965.11</v>
      </c>
      <c r="I14" s="2"/>
    </row>
    <row r="15" spans="1:9" x14ac:dyDescent="0.3">
      <c r="A15" s="2">
        <v>11101400100</v>
      </c>
      <c r="B15" s="27" t="s">
        <v>2505</v>
      </c>
      <c r="C15" s="5">
        <v>1191760552.75</v>
      </c>
      <c r="D15" s="5">
        <v>9262500</v>
      </c>
      <c r="E15" s="5">
        <v>754000000</v>
      </c>
      <c r="F15" s="4">
        <v>0</v>
      </c>
      <c r="G15" s="4">
        <v>0</v>
      </c>
      <c r="H15" s="5">
        <v>1955023052.75</v>
      </c>
      <c r="I15" s="2"/>
    </row>
    <row r="16" spans="1:9" x14ac:dyDescent="0.3">
      <c r="A16" s="2">
        <v>11101700100</v>
      </c>
      <c r="B16" s="27" t="s">
        <v>17</v>
      </c>
      <c r="C16" s="5">
        <v>66287202.299999997</v>
      </c>
      <c r="D16" s="5">
        <v>12658750</v>
      </c>
      <c r="E16" s="5">
        <v>25000000</v>
      </c>
      <c r="F16" s="5">
        <v>6000000</v>
      </c>
      <c r="G16" s="4">
        <v>0</v>
      </c>
      <c r="H16" s="5">
        <v>109945952.3</v>
      </c>
      <c r="I16" s="2"/>
    </row>
    <row r="17" spans="1:9" ht="28.8" x14ac:dyDescent="0.3">
      <c r="A17" s="2">
        <v>11102000100</v>
      </c>
      <c r="B17" s="27" t="s">
        <v>19</v>
      </c>
      <c r="C17" s="4">
        <v>0</v>
      </c>
      <c r="D17" s="5">
        <v>3705000</v>
      </c>
      <c r="E17" s="4">
        <v>0</v>
      </c>
      <c r="F17" s="5">
        <v>1660306813</v>
      </c>
      <c r="G17" s="4">
        <v>0</v>
      </c>
      <c r="H17" s="5">
        <v>1664011813</v>
      </c>
      <c r="I17" s="2"/>
    </row>
    <row r="18" spans="1:9" x14ac:dyDescent="0.3">
      <c r="A18" s="2">
        <v>11102100100</v>
      </c>
      <c r="B18" s="27" t="s">
        <v>23</v>
      </c>
      <c r="C18" s="5">
        <v>11071787.76</v>
      </c>
      <c r="D18" s="5">
        <v>11400000</v>
      </c>
      <c r="E18" s="5">
        <v>15000000</v>
      </c>
      <c r="F18" s="5">
        <v>16000000</v>
      </c>
      <c r="G18" s="4">
        <v>0</v>
      </c>
      <c r="H18" s="5">
        <v>53471787.759999998</v>
      </c>
      <c r="I18" s="2"/>
    </row>
    <row r="19" spans="1:9" x14ac:dyDescent="0.3">
      <c r="A19" s="2">
        <v>11102100200</v>
      </c>
      <c r="B19" s="27" t="s">
        <v>24</v>
      </c>
      <c r="C19" s="5">
        <v>19019373.780000001</v>
      </c>
      <c r="D19" s="5">
        <v>11700000</v>
      </c>
      <c r="E19" s="5">
        <v>35000000</v>
      </c>
      <c r="F19" s="5">
        <v>65000000</v>
      </c>
      <c r="G19" s="4">
        <v>0</v>
      </c>
      <c r="H19" s="5">
        <v>130719373.78</v>
      </c>
      <c r="I19" s="2"/>
    </row>
    <row r="20" spans="1:9" x14ac:dyDescent="0.3">
      <c r="A20" s="2">
        <v>11103300100</v>
      </c>
      <c r="B20" s="27" t="s">
        <v>25</v>
      </c>
      <c r="C20" s="4">
        <v>0</v>
      </c>
      <c r="D20" s="5">
        <v>3000000</v>
      </c>
      <c r="E20" s="4">
        <v>0</v>
      </c>
      <c r="F20" s="5">
        <v>132000000</v>
      </c>
      <c r="G20" s="4">
        <v>0</v>
      </c>
      <c r="H20" s="5">
        <v>135000000</v>
      </c>
      <c r="I20" s="2"/>
    </row>
    <row r="21" spans="1:9" x14ac:dyDescent="0.3">
      <c r="A21" s="2">
        <v>11103500100</v>
      </c>
      <c r="B21" s="27" t="s">
        <v>27</v>
      </c>
      <c r="C21" s="5">
        <v>25474483.850000001</v>
      </c>
      <c r="D21" s="5">
        <v>15000000</v>
      </c>
      <c r="E21" s="5">
        <v>10000000</v>
      </c>
      <c r="F21" s="5">
        <v>10000000</v>
      </c>
      <c r="G21" s="4">
        <v>0</v>
      </c>
      <c r="H21" s="5">
        <v>60474483.850000001</v>
      </c>
      <c r="I21" s="2"/>
    </row>
    <row r="22" spans="1:9" x14ac:dyDescent="0.3">
      <c r="A22" s="2">
        <v>11103500200</v>
      </c>
      <c r="B22" s="27" t="s">
        <v>2509</v>
      </c>
      <c r="C22" s="5">
        <v>26749212.219999999</v>
      </c>
      <c r="D22" s="5">
        <v>11400000</v>
      </c>
      <c r="E22" s="5">
        <v>90000000</v>
      </c>
      <c r="F22" s="5">
        <v>15000000</v>
      </c>
      <c r="G22" s="4">
        <v>0</v>
      </c>
      <c r="H22" s="5">
        <v>143149212.22</v>
      </c>
      <c r="I22" s="2"/>
    </row>
    <row r="23" spans="1:9" x14ac:dyDescent="0.3">
      <c r="A23" s="2">
        <v>11103700100</v>
      </c>
      <c r="B23" s="27" t="s">
        <v>31</v>
      </c>
      <c r="C23" s="4">
        <v>0</v>
      </c>
      <c r="D23" s="5">
        <v>3396250</v>
      </c>
      <c r="E23" s="5">
        <v>34180000</v>
      </c>
      <c r="F23" s="5">
        <v>16000000</v>
      </c>
      <c r="G23" s="4">
        <v>0</v>
      </c>
      <c r="H23" s="5">
        <v>53576250</v>
      </c>
      <c r="I23" s="2"/>
    </row>
    <row r="24" spans="1:9" x14ac:dyDescent="0.3">
      <c r="A24" s="2">
        <v>11103800100</v>
      </c>
      <c r="B24" s="27" t="s">
        <v>33</v>
      </c>
      <c r="C24" s="4">
        <v>0</v>
      </c>
      <c r="D24" s="5">
        <v>8550000</v>
      </c>
      <c r="E24" s="5">
        <v>40100000</v>
      </c>
      <c r="F24" s="5">
        <v>3000000</v>
      </c>
      <c r="G24" s="4">
        <v>0</v>
      </c>
      <c r="H24" s="5">
        <v>51650000</v>
      </c>
      <c r="I24" s="2"/>
    </row>
    <row r="25" spans="1:9" x14ac:dyDescent="0.3">
      <c r="A25" s="2">
        <v>11104400100</v>
      </c>
      <c r="B25" s="27" t="s">
        <v>239</v>
      </c>
      <c r="C25" s="5">
        <v>42921047.270000003</v>
      </c>
      <c r="D25" s="5">
        <v>12350000</v>
      </c>
      <c r="E25" s="5">
        <v>10000000</v>
      </c>
      <c r="F25" s="5">
        <v>20000000</v>
      </c>
      <c r="G25" s="4">
        <v>0</v>
      </c>
      <c r="H25" s="5">
        <v>85271047.269999996</v>
      </c>
      <c r="I25" s="2"/>
    </row>
    <row r="26" spans="1:9" x14ac:dyDescent="0.3">
      <c r="A26" s="2">
        <v>11105100100</v>
      </c>
      <c r="B26" s="27" t="s">
        <v>35</v>
      </c>
      <c r="C26" s="4">
        <v>0</v>
      </c>
      <c r="D26" s="5">
        <v>9262500</v>
      </c>
      <c r="E26" s="4">
        <v>0</v>
      </c>
      <c r="F26" s="5">
        <v>5000000</v>
      </c>
      <c r="G26" s="4">
        <v>0</v>
      </c>
      <c r="H26" s="5">
        <v>14262500</v>
      </c>
      <c r="I26" s="2"/>
    </row>
    <row r="27" spans="1:9" ht="28.8" x14ac:dyDescent="0.3">
      <c r="A27" s="2">
        <v>11105200100</v>
      </c>
      <c r="B27" s="27" t="s">
        <v>2585</v>
      </c>
      <c r="C27" s="4">
        <v>0</v>
      </c>
      <c r="D27" s="5">
        <v>10000000</v>
      </c>
      <c r="E27" s="5">
        <v>20000000</v>
      </c>
      <c r="F27" s="5">
        <v>2000000</v>
      </c>
      <c r="G27" s="4">
        <v>0</v>
      </c>
      <c r="H27" s="5">
        <v>32000000</v>
      </c>
      <c r="I27" s="2"/>
    </row>
    <row r="28" spans="1:9" x14ac:dyDescent="0.3">
      <c r="A28" s="2">
        <v>11111500100</v>
      </c>
      <c r="B28" s="27" t="s">
        <v>3117</v>
      </c>
      <c r="C28" s="5">
        <v>681061279.46000004</v>
      </c>
      <c r="D28" s="5">
        <v>58989370</v>
      </c>
      <c r="E28" s="5">
        <v>300340853.61000001</v>
      </c>
      <c r="F28" s="5">
        <v>170347911.80000001</v>
      </c>
      <c r="G28" s="5">
        <v>483650500</v>
      </c>
      <c r="H28" s="5">
        <v>1694389914.8699999</v>
      </c>
      <c r="I28" s="2"/>
    </row>
    <row r="29" spans="1:9" x14ac:dyDescent="0.3">
      <c r="A29" s="2">
        <v>11111500200</v>
      </c>
      <c r="B29" s="27" t="s">
        <v>3119</v>
      </c>
      <c r="C29" s="4">
        <v>0</v>
      </c>
      <c r="D29" s="4">
        <v>0</v>
      </c>
      <c r="E29" s="4">
        <v>0</v>
      </c>
      <c r="F29" s="4">
        <v>0</v>
      </c>
      <c r="G29" s="4">
        <v>0</v>
      </c>
      <c r="H29" s="4">
        <v>0</v>
      </c>
      <c r="I29" s="2"/>
    </row>
    <row r="30" spans="1:9" ht="28.8" x14ac:dyDescent="0.3">
      <c r="A30" s="2">
        <v>11113200100</v>
      </c>
      <c r="B30" s="27" t="s">
        <v>44</v>
      </c>
      <c r="C30" s="4">
        <v>0</v>
      </c>
      <c r="D30" s="5">
        <v>12000000</v>
      </c>
      <c r="E30" s="5">
        <v>17100000</v>
      </c>
      <c r="F30" s="5">
        <v>1468800000</v>
      </c>
      <c r="G30" s="4">
        <v>0</v>
      </c>
      <c r="H30" s="5">
        <v>1497900000</v>
      </c>
      <c r="I30" s="2"/>
    </row>
    <row r="31" spans="1:9" x14ac:dyDescent="0.3">
      <c r="A31" s="2">
        <v>11200300100</v>
      </c>
      <c r="B31" s="27" t="s">
        <v>48</v>
      </c>
      <c r="C31" s="5">
        <v>403752645.51999998</v>
      </c>
      <c r="D31" s="5">
        <v>741000000</v>
      </c>
      <c r="E31" s="5">
        <v>800050000</v>
      </c>
      <c r="F31" s="5">
        <v>200000000</v>
      </c>
      <c r="G31" s="4">
        <v>0</v>
      </c>
      <c r="H31" s="5">
        <v>2144802645.52</v>
      </c>
      <c r="I31" s="2"/>
    </row>
    <row r="32" spans="1:9" x14ac:dyDescent="0.3">
      <c r="A32" s="2">
        <v>11200400100</v>
      </c>
      <c r="B32" s="27" t="s">
        <v>52</v>
      </c>
      <c r="C32" s="5">
        <v>28342357.16</v>
      </c>
      <c r="D32" s="5">
        <v>21658000</v>
      </c>
      <c r="E32" s="5">
        <v>18000000</v>
      </c>
      <c r="F32" s="5">
        <v>12000000</v>
      </c>
      <c r="G32" s="4">
        <v>0</v>
      </c>
      <c r="H32" s="5">
        <v>80000357.159999996</v>
      </c>
      <c r="I32" s="2"/>
    </row>
    <row r="33" spans="1:9" x14ac:dyDescent="0.3">
      <c r="A33" s="2">
        <v>11200700200</v>
      </c>
      <c r="B33" s="27" t="s">
        <v>2512</v>
      </c>
      <c r="C33" s="4">
        <v>0</v>
      </c>
      <c r="D33" s="5">
        <v>3705000</v>
      </c>
      <c r="E33" s="4">
        <v>0</v>
      </c>
      <c r="F33" s="4">
        <v>0</v>
      </c>
      <c r="G33" s="4">
        <v>0</v>
      </c>
      <c r="H33" s="5">
        <v>3705000</v>
      </c>
      <c r="I33" s="2"/>
    </row>
    <row r="34" spans="1:9" x14ac:dyDescent="0.3">
      <c r="A34" s="2">
        <v>11202100100</v>
      </c>
      <c r="B34" s="27" t="s">
        <v>2513</v>
      </c>
      <c r="C34" s="4">
        <v>0</v>
      </c>
      <c r="D34" s="5">
        <v>51870000</v>
      </c>
      <c r="E34" s="4">
        <v>0</v>
      </c>
      <c r="F34" s="4">
        <v>0</v>
      </c>
      <c r="G34" s="4">
        <v>0</v>
      </c>
      <c r="H34" s="5">
        <v>51870000</v>
      </c>
      <c r="I34" s="2"/>
    </row>
    <row r="35" spans="1:9" x14ac:dyDescent="0.3">
      <c r="A35" s="2">
        <v>11202300100</v>
      </c>
      <c r="B35" s="27" t="s">
        <v>2514</v>
      </c>
      <c r="C35" s="4">
        <v>0</v>
      </c>
      <c r="D35" s="5">
        <v>42950000</v>
      </c>
      <c r="E35" s="4">
        <v>0</v>
      </c>
      <c r="F35" s="4">
        <v>0</v>
      </c>
      <c r="G35" s="4">
        <v>0</v>
      </c>
      <c r="H35" s="5">
        <v>42950000</v>
      </c>
      <c r="I35" s="2"/>
    </row>
    <row r="36" spans="1:9" x14ac:dyDescent="0.3">
      <c r="A36" s="2">
        <v>12300100100</v>
      </c>
      <c r="B36" s="27" t="s">
        <v>53</v>
      </c>
      <c r="C36" s="5">
        <v>234615616.11000001</v>
      </c>
      <c r="D36" s="5">
        <v>18000000</v>
      </c>
      <c r="E36" s="5">
        <v>507000000</v>
      </c>
      <c r="F36" s="5">
        <v>124000000</v>
      </c>
      <c r="G36" s="4">
        <v>0</v>
      </c>
      <c r="H36" s="5">
        <v>883615616.11000001</v>
      </c>
      <c r="I36" s="2"/>
    </row>
    <row r="37" spans="1:9" x14ac:dyDescent="0.3">
      <c r="A37" s="2">
        <v>12300300100</v>
      </c>
      <c r="B37" s="27" t="s">
        <v>3104</v>
      </c>
      <c r="C37" s="5">
        <v>203144800.84999999</v>
      </c>
      <c r="D37" s="4">
        <v>0</v>
      </c>
      <c r="E37" s="4">
        <v>0</v>
      </c>
      <c r="F37" s="5">
        <v>183000000</v>
      </c>
      <c r="G37" s="5">
        <v>53400000</v>
      </c>
      <c r="H37" s="5">
        <v>439544800.85000002</v>
      </c>
      <c r="I37" s="2"/>
    </row>
    <row r="38" spans="1:9" x14ac:dyDescent="0.3">
      <c r="A38" s="2">
        <v>12300400200</v>
      </c>
      <c r="B38" s="27" t="s">
        <v>2515</v>
      </c>
      <c r="C38" s="5">
        <v>55657950.219999999</v>
      </c>
      <c r="D38" s="5">
        <v>5700000</v>
      </c>
      <c r="E38" s="4">
        <v>0</v>
      </c>
      <c r="F38" s="5">
        <v>80000000</v>
      </c>
      <c r="G38" s="4">
        <v>0</v>
      </c>
      <c r="H38" s="5">
        <v>141357950.22</v>
      </c>
      <c r="I38" s="2"/>
    </row>
    <row r="39" spans="1:9" x14ac:dyDescent="0.3">
      <c r="A39" s="2">
        <v>12305500100</v>
      </c>
      <c r="B39" s="27" t="s">
        <v>3103</v>
      </c>
      <c r="C39" s="4">
        <v>0</v>
      </c>
      <c r="D39" s="4">
        <v>0</v>
      </c>
      <c r="E39" s="4">
        <v>0</v>
      </c>
      <c r="F39" s="5">
        <v>20000000</v>
      </c>
      <c r="G39" s="5">
        <v>122000000</v>
      </c>
      <c r="H39" s="5">
        <v>142000000</v>
      </c>
      <c r="I39" s="2"/>
    </row>
    <row r="40" spans="1:9" x14ac:dyDescent="0.3">
      <c r="A40" s="2">
        <v>12305600100</v>
      </c>
      <c r="B40" s="27" t="s">
        <v>57</v>
      </c>
      <c r="C40" s="4">
        <v>0</v>
      </c>
      <c r="D40" s="5">
        <v>6175000</v>
      </c>
      <c r="E40" s="5">
        <v>10000000</v>
      </c>
      <c r="F40" s="5">
        <v>10000000</v>
      </c>
      <c r="G40" s="4">
        <v>0</v>
      </c>
      <c r="H40" s="5">
        <v>26175000</v>
      </c>
      <c r="I40" s="2"/>
    </row>
    <row r="41" spans="1:9" x14ac:dyDescent="0.3">
      <c r="A41" s="2">
        <v>12400400100</v>
      </c>
      <c r="B41" s="27" t="s">
        <v>3105</v>
      </c>
      <c r="C41" s="4">
        <v>0</v>
      </c>
      <c r="D41" s="4">
        <v>0</v>
      </c>
      <c r="E41" s="4">
        <v>0</v>
      </c>
      <c r="F41" s="4">
        <v>0</v>
      </c>
      <c r="G41" s="5">
        <v>2000000</v>
      </c>
      <c r="H41" s="5">
        <v>2000000</v>
      </c>
      <c r="I41" s="2"/>
    </row>
    <row r="42" spans="1:9" x14ac:dyDescent="0.3">
      <c r="A42" s="2">
        <v>12400400200</v>
      </c>
      <c r="B42" s="27" t="s">
        <v>3106</v>
      </c>
      <c r="C42" s="4">
        <v>0</v>
      </c>
      <c r="D42" s="4">
        <v>0</v>
      </c>
      <c r="E42" s="4">
        <v>0</v>
      </c>
      <c r="F42" s="4">
        <v>0</v>
      </c>
      <c r="G42" s="5">
        <v>3000000</v>
      </c>
      <c r="H42" s="5">
        <v>3000000</v>
      </c>
      <c r="I42" s="2"/>
    </row>
    <row r="43" spans="1:9" ht="28.8" x14ac:dyDescent="0.3">
      <c r="A43" s="2">
        <v>12400400300</v>
      </c>
      <c r="B43" s="27" t="s">
        <v>2589</v>
      </c>
      <c r="C43" s="5">
        <v>300000000</v>
      </c>
      <c r="D43" s="5">
        <v>150000000</v>
      </c>
      <c r="E43" s="4">
        <v>0</v>
      </c>
      <c r="F43" s="5">
        <v>100000000</v>
      </c>
      <c r="G43" s="4">
        <v>0</v>
      </c>
      <c r="H43" s="5">
        <v>550000000</v>
      </c>
      <c r="I43" s="2"/>
    </row>
    <row r="44" spans="1:9" x14ac:dyDescent="0.3">
      <c r="A44" s="2">
        <v>12400700100</v>
      </c>
      <c r="B44" s="27" t="s">
        <v>2518</v>
      </c>
      <c r="C44" s="4">
        <v>0</v>
      </c>
      <c r="D44" s="5">
        <v>4940000</v>
      </c>
      <c r="E44" s="4">
        <v>0</v>
      </c>
      <c r="F44" s="4">
        <v>0</v>
      </c>
      <c r="G44" s="4">
        <v>0</v>
      </c>
      <c r="H44" s="5">
        <v>4940000</v>
      </c>
      <c r="I44" s="2"/>
    </row>
    <row r="45" spans="1:9" x14ac:dyDescent="0.3">
      <c r="A45" s="2">
        <v>12500100100</v>
      </c>
      <c r="B45" s="27" t="s">
        <v>2519</v>
      </c>
      <c r="C45" s="4">
        <v>0</v>
      </c>
      <c r="D45" s="5">
        <v>48000000</v>
      </c>
      <c r="E45" s="4">
        <v>0</v>
      </c>
      <c r="F45" s="5">
        <v>9000000</v>
      </c>
      <c r="G45" s="4">
        <v>0</v>
      </c>
      <c r="H45" s="5">
        <v>57000000</v>
      </c>
      <c r="I45" s="2"/>
    </row>
    <row r="46" spans="1:9" x14ac:dyDescent="0.3">
      <c r="A46" s="2">
        <v>12500100200</v>
      </c>
      <c r="B46" s="27" t="s">
        <v>3107</v>
      </c>
      <c r="C46" s="4">
        <v>0</v>
      </c>
      <c r="D46" s="4">
        <v>0</v>
      </c>
      <c r="E46" s="4">
        <v>0</v>
      </c>
      <c r="F46" s="4">
        <v>0</v>
      </c>
      <c r="G46" s="5">
        <v>2500000</v>
      </c>
      <c r="H46" s="5">
        <v>2500000</v>
      </c>
      <c r="I46" s="2"/>
    </row>
    <row r="47" spans="1:9" x14ac:dyDescent="0.3">
      <c r="A47" s="2">
        <v>12500100300</v>
      </c>
      <c r="B47" s="27" t="s">
        <v>2520</v>
      </c>
      <c r="C47" s="4">
        <v>0</v>
      </c>
      <c r="D47" s="5">
        <v>2600000</v>
      </c>
      <c r="E47" s="4">
        <v>0</v>
      </c>
      <c r="F47" s="4">
        <v>0</v>
      </c>
      <c r="G47" s="4">
        <v>0</v>
      </c>
      <c r="H47" s="5">
        <v>2600000</v>
      </c>
      <c r="I47" s="2"/>
    </row>
    <row r="48" spans="1:9" x14ac:dyDescent="0.3">
      <c r="A48" s="2">
        <v>12500600100</v>
      </c>
      <c r="B48" s="27" t="s">
        <v>2521</v>
      </c>
      <c r="C48" s="4">
        <v>0</v>
      </c>
      <c r="D48" s="5">
        <v>12400000</v>
      </c>
      <c r="E48" s="5">
        <v>20000000</v>
      </c>
      <c r="F48" s="5">
        <v>40000000</v>
      </c>
      <c r="G48" s="4">
        <v>0</v>
      </c>
      <c r="H48" s="5">
        <v>72400000</v>
      </c>
      <c r="I48" s="2"/>
    </row>
    <row r="49" spans="1:9" x14ac:dyDescent="0.3">
      <c r="A49" s="2">
        <v>12500700100</v>
      </c>
      <c r="B49" s="27" t="s">
        <v>63</v>
      </c>
      <c r="C49" s="5">
        <v>204533865.38</v>
      </c>
      <c r="D49" s="5">
        <v>42000000</v>
      </c>
      <c r="E49" s="5">
        <v>105250000</v>
      </c>
      <c r="F49" s="5">
        <v>8000000</v>
      </c>
      <c r="G49" s="4">
        <v>0</v>
      </c>
      <c r="H49" s="5">
        <v>359783865.38</v>
      </c>
      <c r="I49" s="2"/>
    </row>
    <row r="50" spans="1:9" ht="28.8" x14ac:dyDescent="0.3">
      <c r="A50" s="2">
        <v>12500700200</v>
      </c>
      <c r="B50" s="27" t="s">
        <v>2522</v>
      </c>
      <c r="C50" s="4">
        <v>0</v>
      </c>
      <c r="D50" s="5">
        <v>4000000</v>
      </c>
      <c r="E50" s="4">
        <v>0</v>
      </c>
      <c r="F50" s="4">
        <v>0</v>
      </c>
      <c r="G50" s="4">
        <v>0</v>
      </c>
      <c r="H50" s="5">
        <v>4000000</v>
      </c>
      <c r="I50" s="2"/>
    </row>
    <row r="51" spans="1:9" x14ac:dyDescent="0.3">
      <c r="A51" s="2">
        <v>12500700300</v>
      </c>
      <c r="B51" s="27" t="s">
        <v>2581</v>
      </c>
      <c r="C51" s="4">
        <v>0</v>
      </c>
      <c r="D51" s="5">
        <v>16000000</v>
      </c>
      <c r="E51" s="4">
        <v>0</v>
      </c>
      <c r="F51" s="4">
        <v>0</v>
      </c>
      <c r="G51" s="4">
        <v>0</v>
      </c>
      <c r="H51" s="5">
        <v>16000000</v>
      </c>
      <c r="I51" s="2"/>
    </row>
    <row r="52" spans="1:9" x14ac:dyDescent="0.3">
      <c r="A52" s="2">
        <v>12500800100</v>
      </c>
      <c r="B52" s="27" t="s">
        <v>2523</v>
      </c>
      <c r="C52" s="4">
        <v>0</v>
      </c>
      <c r="D52" s="5">
        <v>30400000</v>
      </c>
      <c r="E52" s="5">
        <v>60000000</v>
      </c>
      <c r="F52" s="5">
        <v>5000000</v>
      </c>
      <c r="G52" s="4">
        <v>0</v>
      </c>
      <c r="H52" s="5">
        <v>95400000</v>
      </c>
      <c r="I52" s="2"/>
    </row>
    <row r="53" spans="1:9" x14ac:dyDescent="0.3">
      <c r="A53" s="2">
        <v>14000100100</v>
      </c>
      <c r="B53" s="27" t="s">
        <v>65</v>
      </c>
      <c r="C53" s="5">
        <v>242767428.28999999</v>
      </c>
      <c r="D53" s="5">
        <v>49400000</v>
      </c>
      <c r="E53" s="5">
        <v>20000000</v>
      </c>
      <c r="F53" s="5">
        <v>5000000</v>
      </c>
      <c r="G53" s="4">
        <v>0</v>
      </c>
      <c r="H53" s="5">
        <v>317167428.29000002</v>
      </c>
      <c r="I53" s="2"/>
    </row>
    <row r="54" spans="1:9" x14ac:dyDescent="0.3">
      <c r="A54" s="2">
        <v>14000200100</v>
      </c>
      <c r="B54" s="27" t="s">
        <v>67</v>
      </c>
      <c r="C54" s="5">
        <v>72517414.280000001</v>
      </c>
      <c r="D54" s="5">
        <v>14250000</v>
      </c>
      <c r="E54" s="5">
        <v>8000000</v>
      </c>
      <c r="F54" s="5">
        <v>5000000</v>
      </c>
      <c r="G54" s="4">
        <v>0</v>
      </c>
      <c r="H54" s="5">
        <v>99767414.280000001</v>
      </c>
      <c r="I54" s="2"/>
    </row>
    <row r="55" spans="1:9" x14ac:dyDescent="0.3">
      <c r="A55" s="2">
        <v>14700100100</v>
      </c>
      <c r="B55" s="27" t="s">
        <v>68</v>
      </c>
      <c r="C55" s="5">
        <v>119782191.54000001</v>
      </c>
      <c r="D55" s="5">
        <v>24000000</v>
      </c>
      <c r="E55" s="5">
        <v>18000000</v>
      </c>
      <c r="F55" s="5">
        <v>15000000</v>
      </c>
      <c r="G55" s="4">
        <v>0</v>
      </c>
      <c r="H55" s="5">
        <v>176782191.53999999</v>
      </c>
      <c r="I55" s="2"/>
    </row>
    <row r="56" spans="1:9" ht="28.8" x14ac:dyDescent="0.3">
      <c r="A56" s="2">
        <v>14800100100</v>
      </c>
      <c r="B56" s="27" t="s">
        <v>69</v>
      </c>
      <c r="C56" s="5">
        <v>87670476.959999993</v>
      </c>
      <c r="D56" s="5">
        <v>18525000</v>
      </c>
      <c r="E56" s="5">
        <v>7200000</v>
      </c>
      <c r="F56" s="5">
        <v>20000000</v>
      </c>
      <c r="G56" s="4">
        <v>0</v>
      </c>
      <c r="H56" s="5">
        <v>133395476.95999999</v>
      </c>
      <c r="I56" s="2"/>
    </row>
    <row r="57" spans="1:9" ht="28.8" x14ac:dyDescent="0.3">
      <c r="A57" s="2">
        <v>14800100200</v>
      </c>
      <c r="B57" s="27" t="s">
        <v>2526</v>
      </c>
      <c r="C57" s="4">
        <v>0</v>
      </c>
      <c r="D57" s="5">
        <v>4446000</v>
      </c>
      <c r="E57" s="4">
        <v>0</v>
      </c>
      <c r="F57" s="4">
        <v>0</v>
      </c>
      <c r="G57" s="4">
        <v>0</v>
      </c>
      <c r="H57" s="5">
        <v>4446000</v>
      </c>
      <c r="I57" s="2"/>
    </row>
    <row r="58" spans="1:9" x14ac:dyDescent="0.3">
      <c r="A58" s="245" t="s">
        <v>4292</v>
      </c>
      <c r="B58" s="245"/>
      <c r="C58" s="26">
        <v>4412061602.0699997</v>
      </c>
      <c r="D58" s="26">
        <v>2263991370</v>
      </c>
      <c r="E58" s="26">
        <v>4324670853.6099997</v>
      </c>
      <c r="F58" s="26">
        <v>6727054724.8000002</v>
      </c>
      <c r="G58" s="26">
        <v>844550500</v>
      </c>
      <c r="H58" s="26">
        <v>18572329050.48</v>
      </c>
      <c r="I58" s="167">
        <v>0.11600000000000001</v>
      </c>
    </row>
    <row r="59" spans="1:9" x14ac:dyDescent="0.3">
      <c r="A59" s="24"/>
      <c r="B59" s="244" t="s">
        <v>4284</v>
      </c>
      <c r="C59" s="244"/>
      <c r="D59" s="244"/>
      <c r="E59" s="244"/>
      <c r="F59" s="244"/>
      <c r="G59" s="244"/>
      <c r="H59" s="244"/>
      <c r="I59" s="244"/>
    </row>
    <row r="60" spans="1:9" x14ac:dyDescent="0.3">
      <c r="A60" s="2">
        <v>21500100100</v>
      </c>
      <c r="B60" s="27" t="s">
        <v>217</v>
      </c>
      <c r="C60" s="5">
        <v>452336117.89999998</v>
      </c>
      <c r="D60" s="5">
        <v>17100000</v>
      </c>
      <c r="E60" s="5">
        <v>15000000</v>
      </c>
      <c r="F60" s="5">
        <v>2369700000</v>
      </c>
      <c r="G60" s="4">
        <v>0</v>
      </c>
      <c r="H60" s="5">
        <v>2854136117.9000001</v>
      </c>
      <c r="I60" s="2"/>
    </row>
    <row r="61" spans="1:9" ht="28.8" x14ac:dyDescent="0.3">
      <c r="A61" s="2">
        <v>21500100300</v>
      </c>
      <c r="B61" s="27" t="s">
        <v>2588</v>
      </c>
      <c r="C61" s="4">
        <v>0</v>
      </c>
      <c r="D61" s="5">
        <v>2375000</v>
      </c>
      <c r="E61" s="4">
        <v>0</v>
      </c>
      <c r="F61" s="4">
        <v>0</v>
      </c>
      <c r="G61" s="4">
        <v>0</v>
      </c>
      <c r="H61" s="5">
        <v>2375000</v>
      </c>
      <c r="I61" s="2"/>
    </row>
    <row r="62" spans="1:9" x14ac:dyDescent="0.3">
      <c r="A62" s="2">
        <v>21502100100</v>
      </c>
      <c r="B62" s="27" t="s">
        <v>2527</v>
      </c>
      <c r="C62" s="4">
        <v>0</v>
      </c>
      <c r="D62" s="5">
        <v>950000</v>
      </c>
      <c r="E62" s="4">
        <v>0</v>
      </c>
      <c r="F62" s="4">
        <v>0</v>
      </c>
      <c r="G62" s="4">
        <v>0</v>
      </c>
      <c r="H62" s="5">
        <v>950000</v>
      </c>
      <c r="I62" s="2"/>
    </row>
    <row r="63" spans="1:9" x14ac:dyDescent="0.3">
      <c r="A63" s="2">
        <v>21510200100</v>
      </c>
      <c r="B63" s="27" t="s">
        <v>92</v>
      </c>
      <c r="C63" s="5">
        <v>261736171.22</v>
      </c>
      <c r="D63" s="5">
        <v>4631250</v>
      </c>
      <c r="E63" s="5">
        <v>4500000</v>
      </c>
      <c r="F63" s="5">
        <v>80000000</v>
      </c>
      <c r="G63" s="4">
        <v>0</v>
      </c>
      <c r="H63" s="5">
        <v>350867421.22000003</v>
      </c>
      <c r="I63" s="2"/>
    </row>
    <row r="64" spans="1:9" x14ac:dyDescent="0.3">
      <c r="A64" s="2">
        <v>21510200200</v>
      </c>
      <c r="B64" s="27" t="s">
        <v>2528</v>
      </c>
      <c r="C64" s="4">
        <v>0</v>
      </c>
      <c r="D64" s="5">
        <v>8550000</v>
      </c>
      <c r="E64" s="4">
        <v>0</v>
      </c>
      <c r="F64" s="4">
        <v>0</v>
      </c>
      <c r="G64" s="4">
        <v>0</v>
      </c>
      <c r="H64" s="5">
        <v>8550000</v>
      </c>
      <c r="I64" s="2"/>
    </row>
    <row r="65" spans="1:9" x14ac:dyDescent="0.3">
      <c r="A65" s="2">
        <v>21511000100</v>
      </c>
      <c r="B65" s="27" t="s">
        <v>247</v>
      </c>
      <c r="C65" s="5">
        <v>58185257.219999999</v>
      </c>
      <c r="D65" s="5">
        <v>3500000</v>
      </c>
      <c r="E65" s="4">
        <v>0</v>
      </c>
      <c r="F65" s="5">
        <v>25000000</v>
      </c>
      <c r="G65" s="4">
        <v>0</v>
      </c>
      <c r="H65" s="5">
        <v>86685257.219999999</v>
      </c>
      <c r="I65" s="2"/>
    </row>
    <row r="66" spans="1:9" x14ac:dyDescent="0.3">
      <c r="A66" s="2">
        <v>21511500100</v>
      </c>
      <c r="B66" s="27" t="s">
        <v>2530</v>
      </c>
      <c r="C66" s="4">
        <v>0</v>
      </c>
      <c r="D66" s="5">
        <v>3396250</v>
      </c>
      <c r="E66" s="4">
        <v>0</v>
      </c>
      <c r="F66" s="5">
        <v>9000000</v>
      </c>
      <c r="G66" s="4">
        <v>0</v>
      </c>
      <c r="H66" s="5">
        <v>12396250</v>
      </c>
      <c r="I66" s="2"/>
    </row>
    <row r="67" spans="1:9" x14ac:dyDescent="0.3">
      <c r="A67" s="2">
        <v>21511600100</v>
      </c>
      <c r="B67" s="27" t="s">
        <v>95</v>
      </c>
      <c r="C67" s="4">
        <v>0</v>
      </c>
      <c r="D67" s="5">
        <v>4940000</v>
      </c>
      <c r="E67" s="4">
        <v>0</v>
      </c>
      <c r="F67" s="5">
        <v>350000000</v>
      </c>
      <c r="G67" s="4">
        <v>0</v>
      </c>
      <c r="H67" s="5">
        <v>354940000</v>
      </c>
      <c r="I67" s="2"/>
    </row>
    <row r="68" spans="1:9" x14ac:dyDescent="0.3">
      <c r="A68" s="2">
        <v>22000100100</v>
      </c>
      <c r="B68" s="27" t="s">
        <v>97</v>
      </c>
      <c r="C68" s="5">
        <v>188165890.18000001</v>
      </c>
      <c r="D68" s="5">
        <v>150000000</v>
      </c>
      <c r="E68" s="5">
        <v>3514000000</v>
      </c>
      <c r="F68" s="5">
        <v>1423766709.1099999</v>
      </c>
      <c r="G68" s="5">
        <v>10915880000</v>
      </c>
      <c r="H68" s="5">
        <v>16191812599.290001</v>
      </c>
      <c r="I68" s="2"/>
    </row>
    <row r="69" spans="1:9" x14ac:dyDescent="0.3">
      <c r="A69" s="2">
        <v>22000100200</v>
      </c>
      <c r="B69" s="27" t="s">
        <v>2531</v>
      </c>
      <c r="C69" s="4">
        <v>0</v>
      </c>
      <c r="D69" s="5">
        <v>24000000</v>
      </c>
      <c r="E69" s="4">
        <v>0</v>
      </c>
      <c r="F69" s="4">
        <v>0</v>
      </c>
      <c r="G69" s="4">
        <v>0</v>
      </c>
      <c r="H69" s="5">
        <v>24000000</v>
      </c>
      <c r="I69" s="2"/>
    </row>
    <row r="70" spans="1:9" x14ac:dyDescent="0.3">
      <c r="A70" s="2">
        <v>22000100400</v>
      </c>
      <c r="B70" s="27" t="s">
        <v>2583</v>
      </c>
      <c r="C70" s="4">
        <v>0</v>
      </c>
      <c r="D70" s="5">
        <v>12000000</v>
      </c>
      <c r="E70" s="4">
        <v>0</v>
      </c>
      <c r="F70" s="4">
        <v>0</v>
      </c>
      <c r="G70" s="4">
        <v>0</v>
      </c>
      <c r="H70" s="5">
        <v>12000000</v>
      </c>
      <c r="I70" s="2"/>
    </row>
    <row r="71" spans="1:9" x14ac:dyDescent="0.3">
      <c r="A71" s="2">
        <v>22000100500</v>
      </c>
      <c r="B71" s="27" t="s">
        <v>2592</v>
      </c>
      <c r="C71" s="4">
        <v>0</v>
      </c>
      <c r="D71" s="5">
        <v>12000000</v>
      </c>
      <c r="E71" s="4">
        <v>0</v>
      </c>
      <c r="F71" s="4">
        <v>0</v>
      </c>
      <c r="G71" s="4">
        <v>0</v>
      </c>
      <c r="H71" s="5">
        <v>12000000</v>
      </c>
      <c r="I71" s="2"/>
    </row>
    <row r="72" spans="1:9" x14ac:dyDescent="0.3">
      <c r="A72" s="2">
        <v>22000200100</v>
      </c>
      <c r="B72" s="27" t="s">
        <v>2532</v>
      </c>
      <c r="C72" s="4">
        <v>0</v>
      </c>
      <c r="D72" s="5">
        <v>24000000</v>
      </c>
      <c r="E72" s="5">
        <v>20000000</v>
      </c>
      <c r="F72" s="5">
        <v>17000000</v>
      </c>
      <c r="G72" s="5">
        <v>13632855034.700001</v>
      </c>
      <c r="H72" s="5">
        <v>13693855034.700001</v>
      </c>
      <c r="I72" s="2"/>
    </row>
    <row r="73" spans="1:9" x14ac:dyDescent="0.3">
      <c r="A73" s="2">
        <v>22000700100</v>
      </c>
      <c r="B73" s="27" t="s">
        <v>2533</v>
      </c>
      <c r="C73" s="5">
        <v>181500000</v>
      </c>
      <c r="D73" s="5">
        <v>140000000</v>
      </c>
      <c r="E73" s="5">
        <v>120000000</v>
      </c>
      <c r="F73" s="5">
        <v>300000000</v>
      </c>
      <c r="G73" s="4">
        <v>0</v>
      </c>
      <c r="H73" s="5">
        <v>741500000</v>
      </c>
      <c r="I73" s="2"/>
    </row>
    <row r="74" spans="1:9" x14ac:dyDescent="0.3">
      <c r="A74" s="2">
        <v>22000700200</v>
      </c>
      <c r="B74" s="27" t="s">
        <v>2586</v>
      </c>
      <c r="C74" s="4">
        <v>0</v>
      </c>
      <c r="D74" s="5">
        <v>37050000</v>
      </c>
      <c r="E74" s="4">
        <v>0</v>
      </c>
      <c r="F74" s="4">
        <v>0</v>
      </c>
      <c r="G74" s="4">
        <v>0</v>
      </c>
      <c r="H74" s="5">
        <v>37050000</v>
      </c>
      <c r="I74" s="2"/>
    </row>
    <row r="75" spans="1:9" x14ac:dyDescent="0.3">
      <c r="A75" s="2">
        <v>22000800100</v>
      </c>
      <c r="B75" s="27" t="s">
        <v>116</v>
      </c>
      <c r="C75" s="4">
        <v>0</v>
      </c>
      <c r="D75" s="4">
        <v>0</v>
      </c>
      <c r="E75" s="4">
        <v>0</v>
      </c>
      <c r="F75" s="4">
        <v>0</v>
      </c>
      <c r="G75" s="5">
        <v>5276607239.0500002</v>
      </c>
      <c r="H75" s="5">
        <v>5276607239.0500002</v>
      </c>
      <c r="I75" s="2"/>
    </row>
    <row r="76" spans="1:9" x14ac:dyDescent="0.3">
      <c r="A76" s="2">
        <v>22200100100</v>
      </c>
      <c r="B76" s="27" t="s">
        <v>131</v>
      </c>
      <c r="C76" s="5">
        <v>271457005.01999998</v>
      </c>
      <c r="D76" s="5">
        <v>18525000</v>
      </c>
      <c r="E76" s="5">
        <v>15000000</v>
      </c>
      <c r="F76" s="5">
        <v>316400000</v>
      </c>
      <c r="G76" s="4">
        <v>0</v>
      </c>
      <c r="H76" s="5">
        <v>621382005.01999998</v>
      </c>
      <c r="I76" s="2"/>
    </row>
    <row r="77" spans="1:9" x14ac:dyDescent="0.3">
      <c r="A77" s="2">
        <v>22200900100</v>
      </c>
      <c r="B77" s="27" t="s">
        <v>134</v>
      </c>
      <c r="C77" s="4">
        <v>0</v>
      </c>
      <c r="D77" s="5">
        <v>3800000</v>
      </c>
      <c r="E77" s="5">
        <v>1500000</v>
      </c>
      <c r="F77" s="5">
        <v>2000000</v>
      </c>
      <c r="G77" s="4">
        <v>0</v>
      </c>
      <c r="H77" s="5">
        <v>7300000</v>
      </c>
      <c r="I77" s="2"/>
    </row>
    <row r="78" spans="1:9" x14ac:dyDescent="0.3">
      <c r="A78" s="2">
        <v>22205100100</v>
      </c>
      <c r="B78" s="27" t="s">
        <v>135</v>
      </c>
      <c r="C78" s="5">
        <v>56571305.600000001</v>
      </c>
      <c r="D78" s="5">
        <v>15437500</v>
      </c>
      <c r="E78" s="4">
        <v>0</v>
      </c>
      <c r="F78" s="5">
        <v>488000000</v>
      </c>
      <c r="G78" s="4">
        <v>0</v>
      </c>
      <c r="H78" s="5">
        <v>560008805.60000002</v>
      </c>
      <c r="I78" s="2"/>
    </row>
    <row r="79" spans="1:9" x14ac:dyDescent="0.3">
      <c r="A79" s="2">
        <v>22205600100</v>
      </c>
      <c r="B79" s="27" t="s">
        <v>2593</v>
      </c>
      <c r="C79" s="4">
        <v>0</v>
      </c>
      <c r="D79" s="5">
        <v>24000000</v>
      </c>
      <c r="E79" s="4">
        <v>0</v>
      </c>
      <c r="F79" s="5">
        <v>1150000000</v>
      </c>
      <c r="G79" s="4">
        <v>0</v>
      </c>
      <c r="H79" s="5">
        <v>1174000000</v>
      </c>
      <c r="I79" s="2"/>
    </row>
    <row r="80" spans="1:9" x14ac:dyDescent="0.3">
      <c r="A80" s="2">
        <v>22800700100</v>
      </c>
      <c r="B80" s="27" t="s">
        <v>238</v>
      </c>
      <c r="C80" s="5">
        <v>89967422.030000001</v>
      </c>
      <c r="D80" s="5">
        <v>12000000</v>
      </c>
      <c r="E80" s="4">
        <v>0</v>
      </c>
      <c r="F80" s="5">
        <v>80000000</v>
      </c>
      <c r="G80" s="4">
        <v>0</v>
      </c>
      <c r="H80" s="5">
        <v>181967422.03</v>
      </c>
      <c r="I80" s="2"/>
    </row>
    <row r="81" spans="1:9" ht="28.8" x14ac:dyDescent="0.3">
      <c r="A81" s="2">
        <v>22800700200</v>
      </c>
      <c r="B81" s="27" t="s">
        <v>2579</v>
      </c>
      <c r="C81" s="4">
        <v>0</v>
      </c>
      <c r="D81" s="5">
        <v>5130000</v>
      </c>
      <c r="E81" s="4">
        <v>0</v>
      </c>
      <c r="F81" s="4">
        <v>0</v>
      </c>
      <c r="G81" s="4">
        <v>0</v>
      </c>
      <c r="H81" s="5">
        <v>5130000</v>
      </c>
      <c r="I81" s="2"/>
    </row>
    <row r="82" spans="1:9" x14ac:dyDescent="0.3">
      <c r="A82" s="2">
        <v>22900100100</v>
      </c>
      <c r="B82" s="27" t="s">
        <v>221</v>
      </c>
      <c r="C82" s="5">
        <v>192811389.41</v>
      </c>
      <c r="D82" s="5">
        <v>17100000</v>
      </c>
      <c r="E82" s="5">
        <v>160700000</v>
      </c>
      <c r="F82" s="5">
        <v>290000000</v>
      </c>
      <c r="G82" s="4">
        <v>0</v>
      </c>
      <c r="H82" s="5">
        <v>660611389.40999997</v>
      </c>
      <c r="I82" s="2"/>
    </row>
    <row r="83" spans="1:9" ht="28.8" x14ac:dyDescent="0.3">
      <c r="A83" s="2">
        <v>22905500100</v>
      </c>
      <c r="B83" s="27" t="s">
        <v>2535</v>
      </c>
      <c r="C83" s="4">
        <v>0</v>
      </c>
      <c r="D83" s="5">
        <v>10000000</v>
      </c>
      <c r="E83" s="4">
        <v>0</v>
      </c>
      <c r="F83" s="4">
        <v>0</v>
      </c>
      <c r="G83" s="4">
        <v>0</v>
      </c>
      <c r="H83" s="5">
        <v>10000000</v>
      </c>
      <c r="I83" s="2"/>
    </row>
    <row r="84" spans="1:9" x14ac:dyDescent="0.3">
      <c r="A84" s="2">
        <v>23100300100</v>
      </c>
      <c r="B84" s="27" t="s">
        <v>243</v>
      </c>
      <c r="C84" s="5">
        <v>167219277.46000001</v>
      </c>
      <c r="D84" s="5">
        <v>15000000</v>
      </c>
      <c r="E84" s="5">
        <v>350000000</v>
      </c>
      <c r="F84" s="5">
        <v>120000000</v>
      </c>
      <c r="G84" s="4">
        <v>0</v>
      </c>
      <c r="H84" s="5">
        <v>652219277.46000004</v>
      </c>
      <c r="I84" s="2"/>
    </row>
    <row r="85" spans="1:9" x14ac:dyDescent="0.3">
      <c r="A85" s="2">
        <v>23305100100</v>
      </c>
      <c r="B85" s="27" t="s">
        <v>214</v>
      </c>
      <c r="C85" s="5">
        <v>609486330.15999997</v>
      </c>
      <c r="D85" s="5">
        <v>22705000</v>
      </c>
      <c r="E85" s="5">
        <v>58000000</v>
      </c>
      <c r="F85" s="5">
        <v>80000000</v>
      </c>
      <c r="G85" s="4">
        <v>0</v>
      </c>
      <c r="H85" s="5">
        <v>770191330.15999997</v>
      </c>
      <c r="I85" s="2"/>
    </row>
    <row r="86" spans="1:9" x14ac:dyDescent="0.3">
      <c r="A86" s="2">
        <v>23305100200</v>
      </c>
      <c r="B86" s="27" t="s">
        <v>249</v>
      </c>
      <c r="C86" s="4">
        <v>0</v>
      </c>
      <c r="D86" s="5">
        <v>6175000</v>
      </c>
      <c r="E86" s="4">
        <v>0</v>
      </c>
      <c r="F86" s="5">
        <v>80000000</v>
      </c>
      <c r="G86" s="4">
        <v>0</v>
      </c>
      <c r="H86" s="5">
        <v>86175000</v>
      </c>
      <c r="I86" s="2"/>
    </row>
    <row r="87" spans="1:9" x14ac:dyDescent="0.3">
      <c r="A87" s="2">
        <v>23305200100</v>
      </c>
      <c r="B87" s="27" t="s">
        <v>3108</v>
      </c>
      <c r="C87" s="4">
        <v>0</v>
      </c>
      <c r="D87" s="4">
        <v>0</v>
      </c>
      <c r="E87" s="4">
        <v>0</v>
      </c>
      <c r="F87" s="4">
        <v>0</v>
      </c>
      <c r="G87" s="5">
        <v>2000000</v>
      </c>
      <c r="H87" s="5">
        <v>2000000</v>
      </c>
      <c r="I87" s="2"/>
    </row>
    <row r="88" spans="1:9" x14ac:dyDescent="0.3">
      <c r="A88" s="2">
        <v>23400100100</v>
      </c>
      <c r="B88" s="27" t="s">
        <v>232</v>
      </c>
      <c r="C88" s="5">
        <v>404799226.13</v>
      </c>
      <c r="D88" s="5">
        <v>12350000</v>
      </c>
      <c r="E88" s="4">
        <v>0</v>
      </c>
      <c r="F88" s="5">
        <v>15000000000</v>
      </c>
      <c r="G88" s="4">
        <v>0</v>
      </c>
      <c r="H88" s="5">
        <v>15417149226.129999</v>
      </c>
      <c r="I88" s="2"/>
    </row>
    <row r="89" spans="1:9" x14ac:dyDescent="0.3">
      <c r="A89" s="2">
        <v>23400100300</v>
      </c>
      <c r="B89" s="27" t="s">
        <v>3116</v>
      </c>
      <c r="C89" s="4">
        <v>0</v>
      </c>
      <c r="D89" s="4">
        <v>0</v>
      </c>
      <c r="E89" s="4">
        <v>0</v>
      </c>
      <c r="F89" s="5">
        <v>100000000</v>
      </c>
      <c r="G89" s="5">
        <v>50000000</v>
      </c>
      <c r="H89" s="5">
        <v>150000000</v>
      </c>
      <c r="I89" s="2"/>
    </row>
    <row r="90" spans="1:9" ht="28.8" x14ac:dyDescent="0.3">
      <c r="A90" s="2">
        <v>23400400100</v>
      </c>
      <c r="B90" s="27" t="s">
        <v>139</v>
      </c>
      <c r="C90" s="4">
        <v>0</v>
      </c>
      <c r="D90" s="4">
        <v>0</v>
      </c>
      <c r="E90" s="4">
        <v>0</v>
      </c>
      <c r="F90" s="4">
        <v>0</v>
      </c>
      <c r="G90" s="4">
        <v>0</v>
      </c>
      <c r="H90" s="4">
        <v>0</v>
      </c>
      <c r="I90" s="2"/>
    </row>
    <row r="91" spans="1:9" ht="28.8" x14ac:dyDescent="0.3">
      <c r="A91" s="2">
        <v>23405600100</v>
      </c>
      <c r="B91" s="27" t="s">
        <v>140</v>
      </c>
      <c r="C91" s="4">
        <v>0</v>
      </c>
      <c r="D91" s="5">
        <v>3705000</v>
      </c>
      <c r="E91" s="4">
        <v>0</v>
      </c>
      <c r="F91" s="5">
        <v>2000000000</v>
      </c>
      <c r="G91" s="4">
        <v>0</v>
      </c>
      <c r="H91" s="5">
        <v>2003705000</v>
      </c>
      <c r="I91" s="2"/>
    </row>
    <row r="92" spans="1:9" x14ac:dyDescent="0.3">
      <c r="A92" s="2">
        <v>23600100100</v>
      </c>
      <c r="B92" s="27" t="s">
        <v>141</v>
      </c>
      <c r="C92" s="5">
        <v>143189564.36000001</v>
      </c>
      <c r="D92" s="5">
        <v>18000000</v>
      </c>
      <c r="E92" s="5">
        <v>45000000</v>
      </c>
      <c r="F92" s="5">
        <v>40000000</v>
      </c>
      <c r="G92" s="4">
        <v>0</v>
      </c>
      <c r="H92" s="5">
        <v>246189564.36000001</v>
      </c>
      <c r="I92" s="2"/>
    </row>
    <row r="93" spans="1:9" x14ac:dyDescent="0.3">
      <c r="A93" s="2">
        <v>23800100100</v>
      </c>
      <c r="B93" s="27" t="s">
        <v>144</v>
      </c>
      <c r="C93" s="5">
        <v>117529756.61</v>
      </c>
      <c r="D93" s="5">
        <v>108000000</v>
      </c>
      <c r="E93" s="5">
        <v>300000000</v>
      </c>
      <c r="F93" s="5">
        <v>460000000</v>
      </c>
      <c r="G93" s="4">
        <v>0</v>
      </c>
      <c r="H93" s="5">
        <v>985529756.61000001</v>
      </c>
      <c r="I93" s="2"/>
    </row>
    <row r="94" spans="1:9" x14ac:dyDescent="0.3">
      <c r="A94" s="2">
        <v>23800100200</v>
      </c>
      <c r="B94" s="27" t="s">
        <v>236</v>
      </c>
      <c r="C94" s="4">
        <v>0</v>
      </c>
      <c r="D94" s="5">
        <v>20000000</v>
      </c>
      <c r="E94" s="4">
        <v>0</v>
      </c>
      <c r="F94" s="4">
        <v>0</v>
      </c>
      <c r="G94" s="4">
        <v>0</v>
      </c>
      <c r="H94" s="5">
        <v>20000000</v>
      </c>
      <c r="I94" s="2"/>
    </row>
    <row r="95" spans="1:9" x14ac:dyDescent="0.3">
      <c r="A95" s="2">
        <v>23800100300</v>
      </c>
      <c r="B95" s="27" t="s">
        <v>2536</v>
      </c>
      <c r="C95" s="4">
        <v>0</v>
      </c>
      <c r="D95" s="5">
        <v>10000000</v>
      </c>
      <c r="E95" s="4">
        <v>0</v>
      </c>
      <c r="F95" s="4">
        <v>0</v>
      </c>
      <c r="G95" s="4">
        <v>0</v>
      </c>
      <c r="H95" s="5">
        <v>10000000</v>
      </c>
      <c r="I95" s="2"/>
    </row>
    <row r="96" spans="1:9" ht="28.8" x14ac:dyDescent="0.3">
      <c r="A96" s="2">
        <v>23800100500</v>
      </c>
      <c r="B96" s="27" t="s">
        <v>235</v>
      </c>
      <c r="C96" s="4">
        <v>0</v>
      </c>
      <c r="D96" s="5">
        <v>9262500</v>
      </c>
      <c r="E96" s="4">
        <v>0</v>
      </c>
      <c r="F96" s="5">
        <v>80000000</v>
      </c>
      <c r="G96" s="4">
        <v>0</v>
      </c>
      <c r="H96" s="5">
        <v>89262500</v>
      </c>
      <c r="I96" s="2"/>
    </row>
    <row r="97" spans="1:9" x14ac:dyDescent="0.3">
      <c r="A97" s="2">
        <v>23800100600</v>
      </c>
      <c r="B97" s="27" t="s">
        <v>2582</v>
      </c>
      <c r="C97" s="4">
        <v>0</v>
      </c>
      <c r="D97" s="5">
        <v>16000000</v>
      </c>
      <c r="E97" s="4">
        <v>0</v>
      </c>
      <c r="F97" s="4">
        <v>0</v>
      </c>
      <c r="G97" s="4">
        <v>0</v>
      </c>
      <c r="H97" s="5">
        <v>16000000</v>
      </c>
      <c r="I97" s="2"/>
    </row>
    <row r="98" spans="1:9" x14ac:dyDescent="0.3">
      <c r="A98" s="2">
        <v>23800100700</v>
      </c>
      <c r="B98" s="27" t="s">
        <v>2590</v>
      </c>
      <c r="C98" s="4">
        <v>0</v>
      </c>
      <c r="D98" s="5">
        <v>11220000</v>
      </c>
      <c r="E98" s="4">
        <v>0</v>
      </c>
      <c r="F98" s="4">
        <v>0</v>
      </c>
      <c r="G98" s="4">
        <v>0</v>
      </c>
      <c r="H98" s="5">
        <v>11220000</v>
      </c>
      <c r="I98" s="2"/>
    </row>
    <row r="99" spans="1:9" x14ac:dyDescent="0.3">
      <c r="A99" s="2">
        <v>23800100800</v>
      </c>
      <c r="B99" s="27" t="s">
        <v>2591</v>
      </c>
      <c r="C99" s="4">
        <v>0</v>
      </c>
      <c r="D99" s="5">
        <v>17100000</v>
      </c>
      <c r="E99" s="4">
        <v>0</v>
      </c>
      <c r="F99" s="4">
        <v>0</v>
      </c>
      <c r="G99" s="4">
        <v>0</v>
      </c>
      <c r="H99" s="5">
        <v>17100000</v>
      </c>
      <c r="I99" s="2"/>
    </row>
    <row r="100" spans="1:9" x14ac:dyDescent="0.3">
      <c r="A100" s="2">
        <v>23800400100</v>
      </c>
      <c r="B100" s="27" t="s">
        <v>2537</v>
      </c>
      <c r="C100" s="5">
        <v>59508705.170000002</v>
      </c>
      <c r="D100" s="5">
        <v>7600000</v>
      </c>
      <c r="E100" s="5">
        <v>30800000</v>
      </c>
      <c r="F100" s="5">
        <v>50000000</v>
      </c>
      <c r="G100" s="4">
        <v>0</v>
      </c>
      <c r="H100" s="5">
        <v>147908705.16999999</v>
      </c>
      <c r="I100" s="2"/>
    </row>
    <row r="101" spans="1:9" ht="28.8" x14ac:dyDescent="0.3">
      <c r="A101" s="2">
        <v>25200100100</v>
      </c>
      <c r="B101" s="27" t="s">
        <v>2584</v>
      </c>
      <c r="C101" s="4">
        <v>0</v>
      </c>
      <c r="D101" s="5">
        <v>14820000</v>
      </c>
      <c r="E101" s="5">
        <v>2000000</v>
      </c>
      <c r="F101" s="5">
        <v>38000000</v>
      </c>
      <c r="G101" s="4">
        <v>0</v>
      </c>
      <c r="H101" s="5">
        <v>54820000</v>
      </c>
      <c r="I101" s="2"/>
    </row>
    <row r="102" spans="1:9" x14ac:dyDescent="0.3">
      <c r="A102" s="2">
        <v>25210200100</v>
      </c>
      <c r="B102" s="27" t="s">
        <v>147</v>
      </c>
      <c r="C102" s="5">
        <v>512057493.42000002</v>
      </c>
      <c r="D102" s="5">
        <v>18525000</v>
      </c>
      <c r="E102" s="4">
        <v>0</v>
      </c>
      <c r="F102" s="5">
        <v>3187006988.96</v>
      </c>
      <c r="G102" s="4">
        <v>0</v>
      </c>
      <c r="H102" s="5">
        <v>3717589482.3800001</v>
      </c>
      <c r="I102" s="2"/>
    </row>
    <row r="103" spans="1:9" ht="28.8" x14ac:dyDescent="0.3">
      <c r="A103" s="2">
        <v>25210300100</v>
      </c>
      <c r="B103" s="27" t="s">
        <v>242</v>
      </c>
      <c r="C103" s="5">
        <v>67388246.379999995</v>
      </c>
      <c r="D103" s="5">
        <v>18525000</v>
      </c>
      <c r="E103" s="5">
        <v>8200000</v>
      </c>
      <c r="F103" s="5">
        <v>959599496</v>
      </c>
      <c r="G103" s="4">
        <v>0</v>
      </c>
      <c r="H103" s="5">
        <v>1053712742.38</v>
      </c>
      <c r="I103" s="2"/>
    </row>
    <row r="104" spans="1:9" x14ac:dyDescent="0.3">
      <c r="A104" s="2">
        <v>25305300100</v>
      </c>
      <c r="B104" s="27" t="s">
        <v>152</v>
      </c>
      <c r="C104" s="5">
        <v>135219955.19999999</v>
      </c>
      <c r="D104" s="5">
        <v>4631250</v>
      </c>
      <c r="E104" s="4">
        <v>0</v>
      </c>
      <c r="F104" s="5">
        <v>20000000</v>
      </c>
      <c r="G104" s="4">
        <v>0</v>
      </c>
      <c r="H104" s="5">
        <v>159851205.19999999</v>
      </c>
      <c r="I104" s="2"/>
    </row>
    <row r="105" spans="1:9" x14ac:dyDescent="0.3">
      <c r="A105" s="2">
        <v>25305700100</v>
      </c>
      <c r="B105" s="27" t="s">
        <v>2539</v>
      </c>
      <c r="C105" s="4">
        <v>0</v>
      </c>
      <c r="D105" s="5">
        <v>5200000</v>
      </c>
      <c r="E105" s="4">
        <v>0</v>
      </c>
      <c r="F105" s="5">
        <v>20000000</v>
      </c>
      <c r="G105" s="4">
        <v>0</v>
      </c>
      <c r="H105" s="5">
        <v>25200000</v>
      </c>
      <c r="I105" s="2"/>
    </row>
    <row r="106" spans="1:9" x14ac:dyDescent="0.3">
      <c r="A106" s="2">
        <v>26000100100</v>
      </c>
      <c r="B106" s="27" t="s">
        <v>154</v>
      </c>
      <c r="C106" s="5">
        <v>220960406.56999999</v>
      </c>
      <c r="D106" s="5">
        <v>15105000</v>
      </c>
      <c r="E106" s="5">
        <v>5000000</v>
      </c>
      <c r="F106" s="5">
        <v>3153000000</v>
      </c>
      <c r="G106" s="4">
        <v>0</v>
      </c>
      <c r="H106" s="5">
        <v>3394065406.5700002</v>
      </c>
      <c r="I106" s="2"/>
    </row>
    <row r="107" spans="1:9" x14ac:dyDescent="0.3">
      <c r="A107" s="2">
        <v>26100100100</v>
      </c>
      <c r="B107" s="27" t="s">
        <v>237</v>
      </c>
      <c r="C107" s="4">
        <v>0</v>
      </c>
      <c r="D107" s="5">
        <v>18525000</v>
      </c>
      <c r="E107" s="5">
        <v>9000000</v>
      </c>
      <c r="F107" s="5">
        <v>110000000</v>
      </c>
      <c r="G107" s="4">
        <v>0</v>
      </c>
      <c r="H107" s="5">
        <v>137525000</v>
      </c>
      <c r="I107" s="2"/>
    </row>
    <row r="108" spans="1:9" ht="28.8" x14ac:dyDescent="0.3">
      <c r="A108" s="2">
        <v>26300100100</v>
      </c>
      <c r="B108" s="27" t="s">
        <v>160</v>
      </c>
      <c r="C108" s="5">
        <v>127295761.63</v>
      </c>
      <c r="D108" s="5">
        <v>11115000</v>
      </c>
      <c r="E108" s="5">
        <v>5000000</v>
      </c>
      <c r="F108" s="5">
        <v>50000000</v>
      </c>
      <c r="G108" s="4">
        <v>0</v>
      </c>
      <c r="H108" s="5">
        <v>193410761.63</v>
      </c>
      <c r="I108" s="2"/>
    </row>
    <row r="109" spans="1:9" ht="28.8" x14ac:dyDescent="0.3">
      <c r="A109" s="2">
        <v>26300100200</v>
      </c>
      <c r="B109" s="27" t="s">
        <v>2587</v>
      </c>
      <c r="C109" s="4">
        <v>0</v>
      </c>
      <c r="D109" s="5">
        <v>8027500</v>
      </c>
      <c r="E109" s="4">
        <v>0</v>
      </c>
      <c r="F109" s="4">
        <v>0</v>
      </c>
      <c r="G109" s="4">
        <v>0</v>
      </c>
      <c r="H109" s="5">
        <v>8027500</v>
      </c>
      <c r="I109" s="2"/>
    </row>
    <row r="110" spans="1:9" x14ac:dyDescent="0.3">
      <c r="A110" s="245" t="s">
        <v>4292</v>
      </c>
      <c r="B110" s="245"/>
      <c r="C110" s="26">
        <v>4317385281.6700001</v>
      </c>
      <c r="D110" s="26">
        <v>942076250</v>
      </c>
      <c r="E110" s="26">
        <v>4663700000</v>
      </c>
      <c r="F110" s="26">
        <v>32448473194.07</v>
      </c>
      <c r="G110" s="26">
        <v>29877342273.75</v>
      </c>
      <c r="H110" s="26">
        <v>72248976999.490005</v>
      </c>
      <c r="I110" s="167">
        <v>0.45200000000000001</v>
      </c>
    </row>
    <row r="111" spans="1:9" x14ac:dyDescent="0.3">
      <c r="A111" s="24"/>
      <c r="B111" s="244" t="s">
        <v>4285</v>
      </c>
      <c r="C111" s="244"/>
      <c r="D111" s="244"/>
      <c r="E111" s="244"/>
      <c r="F111" s="244"/>
      <c r="G111" s="244"/>
      <c r="H111" s="244"/>
      <c r="I111" s="244"/>
    </row>
    <row r="112" spans="1:9" x14ac:dyDescent="0.3">
      <c r="A112" s="2">
        <v>31800100100</v>
      </c>
      <c r="B112" s="27" t="s">
        <v>164</v>
      </c>
      <c r="C112" s="5">
        <v>1569362618.6500001</v>
      </c>
      <c r="D112" s="5">
        <v>60665800</v>
      </c>
      <c r="E112" s="5">
        <v>170898000</v>
      </c>
      <c r="F112" s="5">
        <v>334000000</v>
      </c>
      <c r="G112" s="4">
        <v>0</v>
      </c>
      <c r="H112" s="5">
        <v>2134926418.6500001</v>
      </c>
      <c r="I112" s="2"/>
    </row>
    <row r="113" spans="1:9" x14ac:dyDescent="0.3">
      <c r="A113" s="2">
        <v>31801100100</v>
      </c>
      <c r="B113" s="27" t="s">
        <v>170</v>
      </c>
      <c r="C113" s="5">
        <v>71916099.290000007</v>
      </c>
      <c r="D113" s="5">
        <v>39000000</v>
      </c>
      <c r="E113" s="5">
        <v>10000000</v>
      </c>
      <c r="F113" s="5">
        <v>10000000</v>
      </c>
      <c r="G113" s="4">
        <v>0</v>
      </c>
      <c r="H113" s="5">
        <v>130916099.29000001</v>
      </c>
      <c r="I113" s="2"/>
    </row>
    <row r="114" spans="1:9" x14ac:dyDescent="0.3">
      <c r="A114" s="2">
        <v>31801200100</v>
      </c>
      <c r="B114" s="27" t="s">
        <v>2541</v>
      </c>
      <c r="C114" s="4">
        <v>0</v>
      </c>
      <c r="D114" s="5">
        <v>45000000</v>
      </c>
      <c r="E114" s="4">
        <v>0</v>
      </c>
      <c r="F114" s="4">
        <v>0</v>
      </c>
      <c r="G114" s="4">
        <v>0</v>
      </c>
      <c r="H114" s="5">
        <v>45000000</v>
      </c>
      <c r="I114" s="2"/>
    </row>
    <row r="115" spans="1:9" x14ac:dyDescent="0.3">
      <c r="A115" s="2">
        <v>31801300100</v>
      </c>
      <c r="B115" s="27" t="s">
        <v>2479</v>
      </c>
      <c r="C115" s="4">
        <v>0</v>
      </c>
      <c r="D115" s="5">
        <v>26000000</v>
      </c>
      <c r="E115" s="4">
        <v>0</v>
      </c>
      <c r="F115" s="4">
        <v>0</v>
      </c>
      <c r="G115" s="4">
        <v>0</v>
      </c>
      <c r="H115" s="5">
        <v>26000000</v>
      </c>
      <c r="I115" s="2"/>
    </row>
    <row r="116" spans="1:9" x14ac:dyDescent="0.3">
      <c r="A116" s="2">
        <v>32600100100</v>
      </c>
      <c r="B116" s="27" t="s">
        <v>171</v>
      </c>
      <c r="C116" s="5">
        <v>326472694.04000002</v>
      </c>
      <c r="D116" s="5">
        <v>19834100</v>
      </c>
      <c r="E116" s="5">
        <v>40240000</v>
      </c>
      <c r="F116" s="5">
        <v>502000000</v>
      </c>
      <c r="G116" s="4">
        <v>0</v>
      </c>
      <c r="H116" s="5">
        <v>888546794.03999996</v>
      </c>
      <c r="I116" s="2"/>
    </row>
    <row r="117" spans="1:9" x14ac:dyDescent="0.3">
      <c r="A117" s="2">
        <v>32600200100</v>
      </c>
      <c r="B117" s="27" t="s">
        <v>2498</v>
      </c>
      <c r="C117" s="5">
        <v>5569447.3600000003</v>
      </c>
      <c r="D117" s="5">
        <v>5557500</v>
      </c>
      <c r="E117" s="4">
        <v>0</v>
      </c>
      <c r="F117" s="5">
        <v>243000000</v>
      </c>
      <c r="G117" s="4">
        <v>0</v>
      </c>
      <c r="H117" s="5">
        <v>254126947.36000001</v>
      </c>
      <c r="I117" s="2"/>
    </row>
    <row r="118" spans="1:9" ht="28.8" x14ac:dyDescent="0.3">
      <c r="A118" s="2">
        <v>32600300100</v>
      </c>
      <c r="B118" s="27" t="s">
        <v>2545</v>
      </c>
      <c r="C118" s="4">
        <v>0</v>
      </c>
      <c r="D118" s="5">
        <v>9262500</v>
      </c>
      <c r="E118" s="4">
        <v>0</v>
      </c>
      <c r="F118" s="4">
        <v>0</v>
      </c>
      <c r="G118" s="4">
        <v>0</v>
      </c>
      <c r="H118" s="5">
        <v>9262500</v>
      </c>
      <c r="I118" s="2"/>
    </row>
    <row r="119" spans="1:9" x14ac:dyDescent="0.3">
      <c r="A119" s="2">
        <v>32605200100</v>
      </c>
      <c r="B119" s="27" t="s">
        <v>172</v>
      </c>
      <c r="C119" s="5">
        <v>686750319.41999996</v>
      </c>
      <c r="D119" s="5">
        <v>36000000</v>
      </c>
      <c r="E119" s="5">
        <v>52000000</v>
      </c>
      <c r="F119" s="5">
        <v>130000000</v>
      </c>
      <c r="G119" s="4">
        <v>0</v>
      </c>
      <c r="H119" s="5">
        <v>904750319.41999996</v>
      </c>
      <c r="I119" s="2"/>
    </row>
    <row r="120" spans="1:9" ht="28.8" x14ac:dyDescent="0.3">
      <c r="A120" s="2">
        <v>32605200200</v>
      </c>
      <c r="B120" s="27" t="s">
        <v>2548</v>
      </c>
      <c r="C120" s="4">
        <v>0</v>
      </c>
      <c r="D120" s="5">
        <v>36000000</v>
      </c>
      <c r="E120" s="4">
        <v>0</v>
      </c>
      <c r="F120" s="4">
        <v>0</v>
      </c>
      <c r="G120" s="4">
        <v>0</v>
      </c>
      <c r="H120" s="5">
        <v>36000000</v>
      </c>
      <c r="I120" s="2"/>
    </row>
    <row r="121" spans="1:9" x14ac:dyDescent="0.3">
      <c r="A121" s="2">
        <v>32605200300</v>
      </c>
      <c r="B121" s="27" t="s">
        <v>2549</v>
      </c>
      <c r="C121" s="4">
        <v>0</v>
      </c>
      <c r="D121" s="5">
        <v>13500000</v>
      </c>
      <c r="E121" s="4">
        <v>0</v>
      </c>
      <c r="F121" s="4">
        <v>0</v>
      </c>
      <c r="G121" s="4">
        <v>0</v>
      </c>
      <c r="H121" s="5">
        <v>13500000</v>
      </c>
      <c r="I121" s="2"/>
    </row>
    <row r="122" spans="1:9" x14ac:dyDescent="0.3">
      <c r="A122" s="245" t="s">
        <v>4292</v>
      </c>
      <c r="B122" s="245"/>
      <c r="C122" s="26">
        <v>2660071178.7600002</v>
      </c>
      <c r="D122" s="26">
        <v>290819900</v>
      </c>
      <c r="E122" s="26">
        <v>273138000</v>
      </c>
      <c r="F122" s="26">
        <v>1219000000</v>
      </c>
      <c r="G122" s="25">
        <v>0</v>
      </c>
      <c r="H122" s="26">
        <v>4443029078.7600002</v>
      </c>
      <c r="I122" s="167">
        <v>2.8000000000000001E-2</v>
      </c>
    </row>
    <row r="123" spans="1:9" x14ac:dyDescent="0.3">
      <c r="A123" s="24"/>
      <c r="B123" s="244" t="s">
        <v>4286</v>
      </c>
      <c r="C123" s="244"/>
      <c r="D123" s="244"/>
      <c r="E123" s="244"/>
      <c r="F123" s="244"/>
      <c r="G123" s="244"/>
      <c r="H123" s="244"/>
      <c r="I123" s="244"/>
    </row>
    <row r="124" spans="1:9" ht="28.8" x14ac:dyDescent="0.3">
      <c r="A124" s="2">
        <v>45100200100</v>
      </c>
      <c r="B124" s="27" t="s">
        <v>3118</v>
      </c>
      <c r="C124" s="4">
        <v>0</v>
      </c>
      <c r="D124" s="4">
        <v>0</v>
      </c>
      <c r="E124" s="4">
        <v>0</v>
      </c>
      <c r="F124" s="4">
        <v>0</v>
      </c>
      <c r="G124" s="5">
        <v>4633511025.29</v>
      </c>
      <c r="H124" s="5">
        <v>4633511025.29</v>
      </c>
      <c r="I124" s="2"/>
    </row>
    <row r="125" spans="1:9" x14ac:dyDescent="0.3">
      <c r="A125" s="245" t="s">
        <v>4292</v>
      </c>
      <c r="B125" s="245"/>
      <c r="C125" s="25">
        <v>0</v>
      </c>
      <c r="D125" s="25">
        <v>0</v>
      </c>
      <c r="E125" s="25">
        <v>0</v>
      </c>
      <c r="F125" s="25">
        <v>0</v>
      </c>
      <c r="G125" s="26">
        <v>4633511025.29</v>
      </c>
      <c r="H125" s="26">
        <v>4633511025.29</v>
      </c>
      <c r="I125" s="167">
        <v>2.9000000000000001E-2</v>
      </c>
    </row>
    <row r="126" spans="1:9" x14ac:dyDescent="0.3">
      <c r="A126" s="24"/>
      <c r="B126" s="244" t="s">
        <v>4287</v>
      </c>
      <c r="C126" s="244"/>
      <c r="D126" s="244"/>
      <c r="E126" s="244"/>
      <c r="F126" s="244"/>
      <c r="G126" s="244"/>
      <c r="H126" s="244"/>
      <c r="I126" s="244"/>
    </row>
    <row r="127" spans="1:9" x14ac:dyDescent="0.3">
      <c r="A127" s="2">
        <v>51300100100</v>
      </c>
      <c r="B127" s="27" t="s">
        <v>2550</v>
      </c>
      <c r="C127" s="5">
        <v>57032486.68</v>
      </c>
      <c r="D127" s="5">
        <v>14250000</v>
      </c>
      <c r="E127" s="5">
        <v>45000000</v>
      </c>
      <c r="F127" s="5">
        <v>25000000</v>
      </c>
      <c r="G127" s="4">
        <v>0</v>
      </c>
      <c r="H127" s="5">
        <v>141282486.68000001</v>
      </c>
      <c r="I127" s="2"/>
    </row>
    <row r="128" spans="1:9" x14ac:dyDescent="0.3">
      <c r="A128" s="2">
        <v>51300100200</v>
      </c>
      <c r="B128" s="27" t="s">
        <v>173</v>
      </c>
      <c r="C128" s="4">
        <v>0</v>
      </c>
      <c r="D128" s="4">
        <v>0</v>
      </c>
      <c r="E128" s="5">
        <v>135000000</v>
      </c>
      <c r="F128" s="5">
        <v>10000000</v>
      </c>
      <c r="G128" s="5">
        <v>665000000</v>
      </c>
      <c r="H128" s="5">
        <v>810000000</v>
      </c>
      <c r="I128" s="2"/>
    </row>
    <row r="129" spans="1:9" x14ac:dyDescent="0.3">
      <c r="A129" s="2">
        <v>51400100100</v>
      </c>
      <c r="B129" s="27" t="s">
        <v>175</v>
      </c>
      <c r="C129" s="5">
        <v>171277050.56</v>
      </c>
      <c r="D129" s="5">
        <v>12967500</v>
      </c>
      <c r="E129" s="5">
        <v>290000000</v>
      </c>
      <c r="F129" s="5">
        <v>42000000</v>
      </c>
      <c r="G129" s="4">
        <v>0</v>
      </c>
      <c r="H129" s="5">
        <v>516244550.56</v>
      </c>
      <c r="I129" s="2"/>
    </row>
    <row r="130" spans="1:9" ht="28.8" x14ac:dyDescent="0.3">
      <c r="A130" s="2">
        <v>51400100200</v>
      </c>
      <c r="B130" s="27" t="s">
        <v>2552</v>
      </c>
      <c r="C130" s="4">
        <v>0</v>
      </c>
      <c r="D130" s="5">
        <v>4940000</v>
      </c>
      <c r="E130" s="5">
        <v>30000000</v>
      </c>
      <c r="F130" s="5">
        <v>20000000</v>
      </c>
      <c r="G130" s="4">
        <v>0</v>
      </c>
      <c r="H130" s="5">
        <v>54940000</v>
      </c>
      <c r="I130" s="2"/>
    </row>
    <row r="131" spans="1:9" x14ac:dyDescent="0.3">
      <c r="A131" s="2">
        <v>51700100100</v>
      </c>
      <c r="B131" s="27" t="s">
        <v>179</v>
      </c>
      <c r="C131" s="5">
        <v>1269738258.23</v>
      </c>
      <c r="D131" s="5">
        <v>18833750</v>
      </c>
      <c r="E131" s="5">
        <v>350000000</v>
      </c>
      <c r="F131" s="5">
        <v>2000000000</v>
      </c>
      <c r="G131" s="4">
        <v>0</v>
      </c>
      <c r="H131" s="5">
        <v>3638572008.23</v>
      </c>
      <c r="I131" s="2"/>
    </row>
    <row r="132" spans="1:9" x14ac:dyDescent="0.3">
      <c r="A132" s="2">
        <v>51700100200</v>
      </c>
      <c r="B132" s="27" t="s">
        <v>2553</v>
      </c>
      <c r="C132" s="4">
        <v>0</v>
      </c>
      <c r="D132" s="5">
        <v>5400000</v>
      </c>
      <c r="E132" s="4">
        <v>0</v>
      </c>
      <c r="F132" s="4">
        <v>0</v>
      </c>
      <c r="G132" s="4">
        <v>0</v>
      </c>
      <c r="H132" s="5">
        <v>5400000</v>
      </c>
      <c r="I132" s="2"/>
    </row>
    <row r="133" spans="1:9" x14ac:dyDescent="0.3">
      <c r="A133" s="2">
        <v>51700100300</v>
      </c>
      <c r="B133" s="27" t="s">
        <v>2554</v>
      </c>
      <c r="C133" s="4">
        <v>0</v>
      </c>
      <c r="D133" s="5">
        <v>2470000</v>
      </c>
      <c r="E133" s="5">
        <v>4500000</v>
      </c>
      <c r="F133" s="4">
        <v>0</v>
      </c>
      <c r="G133" s="4">
        <v>0</v>
      </c>
      <c r="H133" s="5">
        <v>6970000</v>
      </c>
      <c r="I133" s="2"/>
    </row>
    <row r="134" spans="1:9" ht="28.8" x14ac:dyDescent="0.3">
      <c r="A134" s="2">
        <v>51700300100</v>
      </c>
      <c r="B134" s="27" t="s">
        <v>184</v>
      </c>
      <c r="C134" s="5">
        <v>383401773.07999998</v>
      </c>
      <c r="D134" s="5">
        <v>30400000</v>
      </c>
      <c r="E134" s="5">
        <v>30000000</v>
      </c>
      <c r="F134" s="5">
        <v>3031329348.52</v>
      </c>
      <c r="G134" s="4">
        <v>0</v>
      </c>
      <c r="H134" s="5">
        <v>3475131121.5999999</v>
      </c>
      <c r="I134" s="2"/>
    </row>
    <row r="135" spans="1:9" ht="28.8" x14ac:dyDescent="0.3">
      <c r="A135" s="2">
        <v>51700300200</v>
      </c>
      <c r="B135" s="27" t="s">
        <v>2555</v>
      </c>
      <c r="C135" s="4">
        <v>0</v>
      </c>
      <c r="D135" s="5">
        <v>23750000</v>
      </c>
      <c r="E135" s="4">
        <v>0</v>
      </c>
      <c r="F135" s="4">
        <v>0</v>
      </c>
      <c r="G135" s="4">
        <v>0</v>
      </c>
      <c r="H135" s="5">
        <v>23750000</v>
      </c>
      <c r="I135" s="2"/>
    </row>
    <row r="136" spans="1:9" x14ac:dyDescent="0.3">
      <c r="A136" s="2">
        <v>51700300300</v>
      </c>
      <c r="B136" s="27" t="s">
        <v>2556</v>
      </c>
      <c r="C136" s="4">
        <v>0</v>
      </c>
      <c r="D136" s="5">
        <v>22800000</v>
      </c>
      <c r="E136" s="4">
        <v>0</v>
      </c>
      <c r="F136" s="4">
        <v>0</v>
      </c>
      <c r="G136" s="4">
        <v>0</v>
      </c>
      <c r="H136" s="5">
        <v>22800000</v>
      </c>
      <c r="I136" s="2"/>
    </row>
    <row r="137" spans="1:9" x14ac:dyDescent="0.3">
      <c r="A137" s="2">
        <v>51700800100</v>
      </c>
      <c r="B137" s="27" t="s">
        <v>185</v>
      </c>
      <c r="C137" s="5">
        <v>35613787.57</v>
      </c>
      <c r="D137" s="5">
        <v>4655000</v>
      </c>
      <c r="E137" s="5">
        <v>2000000</v>
      </c>
      <c r="F137" s="5">
        <v>25000000</v>
      </c>
      <c r="G137" s="4">
        <v>0</v>
      </c>
      <c r="H137" s="5">
        <v>67268787.569999993</v>
      </c>
      <c r="I137" s="2"/>
    </row>
    <row r="138" spans="1:9" x14ac:dyDescent="0.3">
      <c r="A138" s="2">
        <v>51701800100</v>
      </c>
      <c r="B138" s="27" t="s">
        <v>3109</v>
      </c>
      <c r="C138" s="4">
        <v>0</v>
      </c>
      <c r="D138" s="4">
        <v>0</v>
      </c>
      <c r="E138" s="4">
        <v>0</v>
      </c>
      <c r="F138" s="5">
        <v>250000000</v>
      </c>
      <c r="G138" s="5">
        <v>2600000000</v>
      </c>
      <c r="H138" s="5">
        <v>2850000000</v>
      </c>
      <c r="I138" s="2"/>
    </row>
    <row r="139" spans="1:9" x14ac:dyDescent="0.3">
      <c r="A139" s="2">
        <v>51702100100</v>
      </c>
      <c r="B139" s="27" t="s">
        <v>3110</v>
      </c>
      <c r="C139" s="4">
        <v>0</v>
      </c>
      <c r="D139" s="4">
        <v>0</v>
      </c>
      <c r="E139" s="4">
        <v>0</v>
      </c>
      <c r="F139" s="5">
        <v>450000000</v>
      </c>
      <c r="G139" s="5">
        <v>2002000000</v>
      </c>
      <c r="H139" s="5">
        <v>2452000000</v>
      </c>
      <c r="I139" s="2"/>
    </row>
    <row r="140" spans="1:9" ht="28.8" x14ac:dyDescent="0.3">
      <c r="A140" s="2">
        <v>51702100200</v>
      </c>
      <c r="B140" s="27" t="s">
        <v>3111</v>
      </c>
      <c r="C140" s="4">
        <v>0</v>
      </c>
      <c r="D140" s="4">
        <v>0</v>
      </c>
      <c r="E140" s="4">
        <v>0</v>
      </c>
      <c r="F140" s="5">
        <v>400000000</v>
      </c>
      <c r="G140" s="5">
        <v>765000000</v>
      </c>
      <c r="H140" s="5">
        <v>1165000000</v>
      </c>
      <c r="I140" s="2"/>
    </row>
    <row r="141" spans="1:9" x14ac:dyDescent="0.3">
      <c r="A141" s="2">
        <v>51702100300</v>
      </c>
      <c r="B141" s="27" t="s">
        <v>3112</v>
      </c>
      <c r="C141" s="4">
        <v>0</v>
      </c>
      <c r="D141" s="4">
        <v>0</v>
      </c>
      <c r="E141" s="4">
        <v>0</v>
      </c>
      <c r="F141" s="5">
        <v>300000000</v>
      </c>
      <c r="G141" s="5">
        <v>765000000</v>
      </c>
      <c r="H141" s="5">
        <v>1065000000</v>
      </c>
      <c r="I141" s="2"/>
    </row>
    <row r="142" spans="1:9" x14ac:dyDescent="0.3">
      <c r="A142" s="2">
        <v>51705400100</v>
      </c>
      <c r="B142" s="27" t="s">
        <v>186</v>
      </c>
      <c r="C142" s="5">
        <v>17463849777.439999</v>
      </c>
      <c r="D142" s="5">
        <v>15437500</v>
      </c>
      <c r="E142" s="5">
        <v>32850000</v>
      </c>
      <c r="F142" s="5">
        <v>10000000</v>
      </c>
      <c r="G142" s="4">
        <v>0</v>
      </c>
      <c r="H142" s="5">
        <v>17522137277.439999</v>
      </c>
      <c r="I142" s="2"/>
    </row>
    <row r="143" spans="1:9" x14ac:dyDescent="0.3">
      <c r="A143" s="2">
        <v>51705400200</v>
      </c>
      <c r="B143" s="27" t="s">
        <v>2558</v>
      </c>
      <c r="C143" s="4">
        <v>0</v>
      </c>
      <c r="D143" s="5">
        <v>2850000</v>
      </c>
      <c r="E143" s="4">
        <v>0</v>
      </c>
      <c r="F143" s="5">
        <v>1000000</v>
      </c>
      <c r="G143" s="4">
        <v>0</v>
      </c>
      <c r="H143" s="5">
        <v>3850000</v>
      </c>
      <c r="I143" s="2"/>
    </row>
    <row r="144" spans="1:9" x14ac:dyDescent="0.3">
      <c r="A144" s="2">
        <v>51705400300</v>
      </c>
      <c r="B144" s="27" t="s">
        <v>2559</v>
      </c>
      <c r="C144" s="4">
        <v>0</v>
      </c>
      <c r="D144" s="5">
        <v>2850000</v>
      </c>
      <c r="E144" s="4">
        <v>0</v>
      </c>
      <c r="F144" s="5">
        <v>1000000</v>
      </c>
      <c r="G144" s="4">
        <v>0</v>
      </c>
      <c r="H144" s="5">
        <v>3850000</v>
      </c>
      <c r="I144" s="2"/>
    </row>
    <row r="145" spans="1:9" x14ac:dyDescent="0.3">
      <c r="A145" s="2">
        <v>51705400400</v>
      </c>
      <c r="B145" s="27" t="s">
        <v>2560</v>
      </c>
      <c r="C145" s="4">
        <v>0</v>
      </c>
      <c r="D145" s="5">
        <v>2850000</v>
      </c>
      <c r="E145" s="4">
        <v>0</v>
      </c>
      <c r="F145" s="5">
        <v>1000000</v>
      </c>
      <c r="G145" s="4">
        <v>0</v>
      </c>
      <c r="H145" s="5">
        <v>3850000</v>
      </c>
      <c r="I145" s="2"/>
    </row>
    <row r="146" spans="1:9" x14ac:dyDescent="0.3">
      <c r="A146" s="2">
        <v>51705400500</v>
      </c>
      <c r="B146" s="27" t="s">
        <v>2561</v>
      </c>
      <c r="C146" s="4">
        <v>0</v>
      </c>
      <c r="D146" s="5">
        <v>2850000</v>
      </c>
      <c r="E146" s="4">
        <v>0</v>
      </c>
      <c r="F146" s="5">
        <v>1000000</v>
      </c>
      <c r="G146" s="4">
        <v>0</v>
      </c>
      <c r="H146" s="5">
        <v>3850000</v>
      </c>
      <c r="I146" s="2"/>
    </row>
    <row r="147" spans="1:9" x14ac:dyDescent="0.3">
      <c r="A147" s="2">
        <v>51705400600</v>
      </c>
      <c r="B147" s="27" t="s">
        <v>2562</v>
      </c>
      <c r="C147" s="4">
        <v>0</v>
      </c>
      <c r="D147" s="5">
        <v>2850000</v>
      </c>
      <c r="E147" s="4">
        <v>0</v>
      </c>
      <c r="F147" s="5">
        <v>1500000</v>
      </c>
      <c r="G147" s="4">
        <v>0</v>
      </c>
      <c r="H147" s="5">
        <v>4350000</v>
      </c>
      <c r="I147" s="2"/>
    </row>
    <row r="148" spans="1:9" x14ac:dyDescent="0.3">
      <c r="A148" s="2">
        <v>51705400700</v>
      </c>
      <c r="B148" s="27" t="s">
        <v>2563</v>
      </c>
      <c r="C148" s="4">
        <v>0</v>
      </c>
      <c r="D148" s="5">
        <v>2850000</v>
      </c>
      <c r="E148" s="4">
        <v>0</v>
      </c>
      <c r="F148" s="5">
        <v>1000000</v>
      </c>
      <c r="G148" s="4">
        <v>0</v>
      </c>
      <c r="H148" s="5">
        <v>3850000</v>
      </c>
      <c r="I148" s="2"/>
    </row>
    <row r="149" spans="1:9" x14ac:dyDescent="0.3">
      <c r="A149" s="2">
        <v>51705400800</v>
      </c>
      <c r="B149" s="27" t="s">
        <v>2564</v>
      </c>
      <c r="C149" s="4">
        <v>0</v>
      </c>
      <c r="D149" s="5">
        <v>2850000</v>
      </c>
      <c r="E149" s="4">
        <v>0</v>
      </c>
      <c r="F149" s="5">
        <v>1000000</v>
      </c>
      <c r="G149" s="4">
        <v>0</v>
      </c>
      <c r="H149" s="5">
        <v>3850000</v>
      </c>
      <c r="I149" s="2"/>
    </row>
    <row r="150" spans="1:9" x14ac:dyDescent="0.3">
      <c r="A150" s="2">
        <v>51705400900</v>
      </c>
      <c r="B150" s="27" t="s">
        <v>2565</v>
      </c>
      <c r="C150" s="4">
        <v>0</v>
      </c>
      <c r="D150" s="5">
        <v>2850000</v>
      </c>
      <c r="E150" s="4">
        <v>0</v>
      </c>
      <c r="F150" s="5">
        <v>1000000</v>
      </c>
      <c r="G150" s="4">
        <v>0</v>
      </c>
      <c r="H150" s="5">
        <v>3850000</v>
      </c>
      <c r="I150" s="2"/>
    </row>
    <row r="151" spans="1:9" x14ac:dyDescent="0.3">
      <c r="A151" s="2">
        <v>51705401000</v>
      </c>
      <c r="B151" s="27" t="s">
        <v>2566</v>
      </c>
      <c r="C151" s="4">
        <v>0</v>
      </c>
      <c r="D151" s="5">
        <v>2850000</v>
      </c>
      <c r="E151" s="4">
        <v>0</v>
      </c>
      <c r="F151" s="5">
        <v>1000000</v>
      </c>
      <c r="G151" s="4">
        <v>0</v>
      </c>
      <c r="H151" s="5">
        <v>3850000</v>
      </c>
      <c r="I151" s="2"/>
    </row>
    <row r="152" spans="1:9" x14ac:dyDescent="0.3">
      <c r="A152" s="2">
        <v>51705500100</v>
      </c>
      <c r="B152" s="27" t="s">
        <v>208</v>
      </c>
      <c r="C152" s="5">
        <v>459371330.75</v>
      </c>
      <c r="D152" s="5">
        <v>6792500</v>
      </c>
      <c r="E152" s="5">
        <v>70445000</v>
      </c>
      <c r="F152" s="5">
        <v>70000000</v>
      </c>
      <c r="G152" s="4">
        <v>0</v>
      </c>
      <c r="H152" s="5">
        <v>606608830.75</v>
      </c>
      <c r="I152" s="2"/>
    </row>
    <row r="153" spans="1:9" x14ac:dyDescent="0.3">
      <c r="A153" s="2">
        <v>51705600100</v>
      </c>
      <c r="B153" s="27" t="s">
        <v>216</v>
      </c>
      <c r="C153" s="5">
        <v>33124622.920000002</v>
      </c>
      <c r="D153" s="5">
        <v>6236750</v>
      </c>
      <c r="E153" s="5">
        <v>4050000</v>
      </c>
      <c r="F153" s="5">
        <v>212000000</v>
      </c>
      <c r="G153" s="4">
        <v>0</v>
      </c>
      <c r="H153" s="5">
        <v>255411372.91999999</v>
      </c>
      <c r="I153" s="2"/>
    </row>
    <row r="154" spans="1:9" x14ac:dyDescent="0.3">
      <c r="A154" s="2">
        <v>52100100100</v>
      </c>
      <c r="B154" s="27" t="s">
        <v>187</v>
      </c>
      <c r="C154" s="5">
        <v>696733931.38999999</v>
      </c>
      <c r="D154" s="5">
        <v>13585000</v>
      </c>
      <c r="E154" s="5">
        <v>130340000</v>
      </c>
      <c r="F154" s="5">
        <v>2010000000</v>
      </c>
      <c r="G154" s="4">
        <v>0</v>
      </c>
      <c r="H154" s="5">
        <v>2850658931.3899999</v>
      </c>
      <c r="I154" s="2"/>
    </row>
    <row r="155" spans="1:9" ht="28.8" x14ac:dyDescent="0.3">
      <c r="A155" s="2">
        <v>52100100200</v>
      </c>
      <c r="B155" s="27" t="s">
        <v>2594</v>
      </c>
      <c r="C155" s="4">
        <v>0</v>
      </c>
      <c r="D155" s="5">
        <v>6000000</v>
      </c>
      <c r="E155" s="4">
        <v>0</v>
      </c>
      <c r="F155" s="4">
        <v>0</v>
      </c>
      <c r="G155" s="4">
        <v>0</v>
      </c>
      <c r="H155" s="5">
        <v>6000000</v>
      </c>
      <c r="I155" s="2"/>
    </row>
    <row r="156" spans="1:9" x14ac:dyDescent="0.3">
      <c r="A156" s="2">
        <v>52100200100</v>
      </c>
      <c r="B156" s="27" t="s">
        <v>245</v>
      </c>
      <c r="C156" s="4">
        <v>0</v>
      </c>
      <c r="D156" s="5">
        <v>9500000</v>
      </c>
      <c r="E156" s="4">
        <v>0</v>
      </c>
      <c r="F156" s="5">
        <v>1901000000</v>
      </c>
      <c r="G156" s="4">
        <v>0</v>
      </c>
      <c r="H156" s="5">
        <v>1910500000</v>
      </c>
      <c r="I156" s="2"/>
    </row>
    <row r="157" spans="1:9" x14ac:dyDescent="0.3">
      <c r="A157" s="2">
        <v>52100300100</v>
      </c>
      <c r="B157" s="27" t="s">
        <v>193</v>
      </c>
      <c r="C157" s="5">
        <v>698944375.97000003</v>
      </c>
      <c r="D157" s="5">
        <v>6080000</v>
      </c>
      <c r="E157" s="4">
        <v>0</v>
      </c>
      <c r="F157" s="5">
        <v>394375000</v>
      </c>
      <c r="G157" s="4">
        <v>0</v>
      </c>
      <c r="H157" s="5">
        <v>1099399375.97</v>
      </c>
      <c r="I157" s="2"/>
    </row>
    <row r="158" spans="1:9" ht="28.8" x14ac:dyDescent="0.3">
      <c r="A158" s="2">
        <v>52102600100</v>
      </c>
      <c r="B158" s="27" t="s">
        <v>3114</v>
      </c>
      <c r="C158" s="4">
        <v>0</v>
      </c>
      <c r="D158" s="4">
        <v>0</v>
      </c>
      <c r="E158" s="4">
        <v>0</v>
      </c>
      <c r="F158" s="5">
        <v>1100000000</v>
      </c>
      <c r="G158" s="5">
        <v>1750000000</v>
      </c>
      <c r="H158" s="5">
        <v>2850000000</v>
      </c>
      <c r="I158" s="2"/>
    </row>
    <row r="159" spans="1:9" x14ac:dyDescent="0.3">
      <c r="A159" s="2">
        <v>52110200100</v>
      </c>
      <c r="B159" s="27" t="s">
        <v>194</v>
      </c>
      <c r="C159" s="5">
        <v>8704688968.1599998</v>
      </c>
      <c r="D159" s="5">
        <v>12967500</v>
      </c>
      <c r="E159" s="5">
        <v>27000000</v>
      </c>
      <c r="F159" s="5">
        <v>250000000</v>
      </c>
      <c r="G159" s="4">
        <v>0</v>
      </c>
      <c r="H159" s="5">
        <v>8994656468.1599998</v>
      </c>
      <c r="I159" s="2"/>
    </row>
    <row r="160" spans="1:9" x14ac:dyDescent="0.3">
      <c r="A160" s="2">
        <v>52110300100</v>
      </c>
      <c r="B160" s="27" t="s">
        <v>2567</v>
      </c>
      <c r="C160" s="4">
        <v>0</v>
      </c>
      <c r="D160" s="5">
        <v>3705000</v>
      </c>
      <c r="E160" s="4">
        <v>0</v>
      </c>
      <c r="F160" s="5">
        <v>2500000</v>
      </c>
      <c r="G160" s="4">
        <v>0</v>
      </c>
      <c r="H160" s="5">
        <v>6205000</v>
      </c>
      <c r="I160" s="2"/>
    </row>
    <row r="161" spans="1:9" x14ac:dyDescent="0.3">
      <c r="A161" s="2">
        <v>52110600100</v>
      </c>
      <c r="B161" s="27" t="s">
        <v>2568</v>
      </c>
      <c r="C161" s="4">
        <v>0</v>
      </c>
      <c r="D161" s="5">
        <v>2850000</v>
      </c>
      <c r="E161" s="4">
        <v>0</v>
      </c>
      <c r="F161" s="5">
        <v>10000000</v>
      </c>
      <c r="G161" s="4">
        <v>0</v>
      </c>
      <c r="H161" s="5">
        <v>12850000</v>
      </c>
      <c r="I161" s="2"/>
    </row>
    <row r="162" spans="1:9" x14ac:dyDescent="0.3">
      <c r="A162" s="2">
        <v>52111500100</v>
      </c>
      <c r="B162" s="27" t="s">
        <v>250</v>
      </c>
      <c r="C162" s="4">
        <v>0</v>
      </c>
      <c r="D162" s="5">
        <v>7718750</v>
      </c>
      <c r="E162" s="5">
        <v>25000000</v>
      </c>
      <c r="F162" s="5">
        <v>35000000</v>
      </c>
      <c r="G162" s="4">
        <v>0</v>
      </c>
      <c r="H162" s="5">
        <v>67718750</v>
      </c>
      <c r="I162" s="2"/>
    </row>
    <row r="163" spans="1:9" x14ac:dyDescent="0.3">
      <c r="A163" s="2">
        <v>52111600100</v>
      </c>
      <c r="B163" s="27" t="s">
        <v>2569</v>
      </c>
      <c r="C163" s="4">
        <v>0</v>
      </c>
      <c r="D163" s="5">
        <v>7175350</v>
      </c>
      <c r="E163" s="4">
        <v>0</v>
      </c>
      <c r="F163" s="5">
        <v>15000000</v>
      </c>
      <c r="G163" s="4">
        <v>0</v>
      </c>
      <c r="H163" s="5">
        <v>22175350</v>
      </c>
      <c r="I163" s="2"/>
    </row>
    <row r="164" spans="1:9" x14ac:dyDescent="0.3">
      <c r="A164" s="2">
        <v>53500100100</v>
      </c>
      <c r="B164" s="27" t="s">
        <v>206</v>
      </c>
      <c r="C164" s="5">
        <v>183970070.46000001</v>
      </c>
      <c r="D164" s="5">
        <v>13585000</v>
      </c>
      <c r="E164" s="5">
        <v>40000000</v>
      </c>
      <c r="F164" s="5">
        <v>220000000</v>
      </c>
      <c r="G164" s="4">
        <v>0</v>
      </c>
      <c r="H164" s="5">
        <v>457555070.45999998</v>
      </c>
      <c r="I164" s="2"/>
    </row>
    <row r="165" spans="1:9" x14ac:dyDescent="0.3">
      <c r="A165" s="2">
        <v>53500100200</v>
      </c>
      <c r="B165" s="27" t="s">
        <v>248</v>
      </c>
      <c r="C165" s="4">
        <v>0</v>
      </c>
      <c r="D165" s="5">
        <v>8645000</v>
      </c>
      <c r="E165" s="4">
        <v>0</v>
      </c>
      <c r="F165" s="5">
        <v>1550000000</v>
      </c>
      <c r="G165" s="4">
        <v>0</v>
      </c>
      <c r="H165" s="5">
        <v>1558645000</v>
      </c>
      <c r="I165" s="2"/>
    </row>
    <row r="166" spans="1:9" x14ac:dyDescent="0.3">
      <c r="A166" s="2">
        <v>53505300100</v>
      </c>
      <c r="B166" s="27" t="s">
        <v>199</v>
      </c>
      <c r="C166" s="5">
        <v>217423147.91999999</v>
      </c>
      <c r="D166" s="5">
        <v>11732500</v>
      </c>
      <c r="E166" s="5">
        <v>30000000</v>
      </c>
      <c r="F166" s="5">
        <v>505000000</v>
      </c>
      <c r="G166" s="4">
        <v>0</v>
      </c>
      <c r="H166" s="5">
        <v>764155647.91999996</v>
      </c>
      <c r="I166" s="2"/>
    </row>
    <row r="167" spans="1:9" x14ac:dyDescent="0.3">
      <c r="A167" s="2">
        <v>53905100100</v>
      </c>
      <c r="B167" s="27" t="s">
        <v>2573</v>
      </c>
      <c r="C167" s="5">
        <v>325485193.83999997</v>
      </c>
      <c r="D167" s="5">
        <v>13585000</v>
      </c>
      <c r="E167" s="5">
        <v>130500000</v>
      </c>
      <c r="F167" s="5">
        <v>430000000</v>
      </c>
      <c r="G167" s="4">
        <v>0</v>
      </c>
      <c r="H167" s="5">
        <v>899570193.84000003</v>
      </c>
      <c r="I167" s="2"/>
    </row>
    <row r="168" spans="1:9" x14ac:dyDescent="0.3">
      <c r="A168" s="2">
        <v>53905300100</v>
      </c>
      <c r="B168" s="27" t="s">
        <v>3115</v>
      </c>
      <c r="C168" s="4">
        <v>0</v>
      </c>
      <c r="D168" s="4">
        <v>0</v>
      </c>
      <c r="E168" s="4">
        <v>0</v>
      </c>
      <c r="F168" s="4">
        <v>0</v>
      </c>
      <c r="G168" s="5">
        <v>44500000</v>
      </c>
      <c r="H168" s="5">
        <v>44500000</v>
      </c>
      <c r="I168" s="2"/>
    </row>
    <row r="169" spans="1:9" ht="28.8" x14ac:dyDescent="0.3">
      <c r="A169" s="2">
        <v>55100100100</v>
      </c>
      <c r="B169" s="27" t="s">
        <v>201</v>
      </c>
      <c r="C169" s="5">
        <v>68344724.579999998</v>
      </c>
      <c r="D169" s="5">
        <v>12825000</v>
      </c>
      <c r="E169" s="5">
        <v>18850000</v>
      </c>
      <c r="F169" s="5">
        <v>6000000</v>
      </c>
      <c r="G169" s="5">
        <v>2330470016.1199999</v>
      </c>
      <c r="H169" s="5">
        <v>2436489740.6999998</v>
      </c>
      <c r="I169" s="2"/>
    </row>
    <row r="170" spans="1:9" x14ac:dyDescent="0.3">
      <c r="A170" s="2">
        <v>55100100200</v>
      </c>
      <c r="B170" s="27" t="s">
        <v>2576</v>
      </c>
      <c r="C170" s="4">
        <v>0</v>
      </c>
      <c r="D170" s="5">
        <v>3500000</v>
      </c>
      <c r="E170" s="4">
        <v>0</v>
      </c>
      <c r="F170" s="5">
        <v>3000000</v>
      </c>
      <c r="G170" s="4">
        <v>0</v>
      </c>
      <c r="H170" s="5">
        <v>6500000</v>
      </c>
      <c r="I170" s="2"/>
    </row>
    <row r="171" spans="1:9" x14ac:dyDescent="0.3">
      <c r="A171" s="2">
        <v>55200100200</v>
      </c>
      <c r="B171" s="27" t="s">
        <v>234</v>
      </c>
      <c r="C171" s="5">
        <v>69395542.519999996</v>
      </c>
      <c r="D171" s="5">
        <v>18525000</v>
      </c>
      <c r="E171" s="5">
        <v>3000000</v>
      </c>
      <c r="F171" s="5">
        <v>727500000</v>
      </c>
      <c r="G171" s="4">
        <v>0</v>
      </c>
      <c r="H171" s="5">
        <v>818420542.51999998</v>
      </c>
      <c r="I171" s="2"/>
    </row>
    <row r="172" spans="1:9" ht="28.8" x14ac:dyDescent="0.3">
      <c r="A172" s="2">
        <v>55200200100</v>
      </c>
      <c r="B172" s="27" t="s">
        <v>205</v>
      </c>
      <c r="C172" s="4">
        <v>0</v>
      </c>
      <c r="D172" s="5">
        <v>6000000</v>
      </c>
      <c r="E172" s="5">
        <v>7200000</v>
      </c>
      <c r="F172" s="5">
        <v>365400000</v>
      </c>
      <c r="G172" s="4">
        <v>0</v>
      </c>
      <c r="H172" s="5">
        <v>378600000</v>
      </c>
      <c r="I172" s="2"/>
    </row>
    <row r="173" spans="1:9" x14ac:dyDescent="0.3">
      <c r="A173" s="245" t="s">
        <v>4292</v>
      </c>
      <c r="B173" s="245"/>
      <c r="C173" s="26">
        <v>30838395042.07</v>
      </c>
      <c r="D173" s="26">
        <v>352562100</v>
      </c>
      <c r="E173" s="26">
        <v>1405735000</v>
      </c>
      <c r="F173" s="26">
        <v>16379604348.52</v>
      </c>
      <c r="G173" s="26">
        <v>10921970016.120001</v>
      </c>
      <c r="H173" s="26">
        <v>59898266506.709999</v>
      </c>
      <c r="I173" s="167">
        <v>0.375</v>
      </c>
    </row>
    <row r="174" spans="1:9" x14ac:dyDescent="0.3">
      <c r="A174" s="243" t="s">
        <v>251</v>
      </c>
      <c r="B174" s="243"/>
      <c r="C174" s="168">
        <v>42227913104.57</v>
      </c>
      <c r="D174" s="168">
        <v>3849449620</v>
      </c>
      <c r="E174" s="168">
        <v>10667243853.610001</v>
      </c>
      <c r="F174" s="168">
        <v>56774132267.389999</v>
      </c>
      <c r="G174" s="168">
        <v>46277373815.160004</v>
      </c>
      <c r="H174" s="168">
        <v>159796112660.73001</v>
      </c>
      <c r="I174" s="169">
        <v>1</v>
      </c>
    </row>
    <row r="175" spans="1:9" x14ac:dyDescent="0.3">
      <c r="A175" s="170"/>
      <c r="B175" s="170"/>
      <c r="C175" s="170"/>
      <c r="D175" s="170"/>
      <c r="E175" s="170"/>
      <c r="F175" s="170"/>
      <c r="G175" s="170"/>
      <c r="H175" s="170"/>
      <c r="I175" s="170"/>
    </row>
  </sheetData>
  <mergeCells count="13">
    <mergeCell ref="A110:B110"/>
    <mergeCell ref="B111:I111"/>
    <mergeCell ref="A122:B122"/>
    <mergeCell ref="A1:I1"/>
    <mergeCell ref="A2:I2"/>
    <mergeCell ref="B4:I4"/>
    <mergeCell ref="A58:B58"/>
    <mergeCell ref="B59:I59"/>
    <mergeCell ref="B123:I123"/>
    <mergeCell ref="A125:B125"/>
    <mergeCell ref="B126:I126"/>
    <mergeCell ref="A173:B173"/>
    <mergeCell ref="A174:B174"/>
  </mergeCells>
  <pageMargins left="0.7" right="0.7" top="0.75" bottom="0.75" header="0.3" footer="0.3"/>
  <pageSetup scale="70" firstPageNumber="177" fitToHeight="0" orientation="landscape" useFirstPageNumber="1"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73"/>
  <sheetViews>
    <sheetView workbookViewId="0">
      <selection activeCell="A308" sqref="A308:XFD318"/>
    </sheetView>
  </sheetViews>
  <sheetFormatPr defaultRowHeight="10.199999999999999" x14ac:dyDescent="0.2"/>
  <cols>
    <col min="1" max="1" width="8.88671875" style="31"/>
    <col min="2" max="2" width="71.21875" style="31" customWidth="1"/>
    <col min="3" max="4" width="17.44140625" style="31" bestFit="1" customWidth="1"/>
    <col min="5" max="16384" width="8.88671875" style="31"/>
  </cols>
  <sheetData>
    <row r="1" spans="1:4" x14ac:dyDescent="0.2">
      <c r="A1" s="198" t="s">
        <v>252</v>
      </c>
      <c r="B1" s="198"/>
      <c r="C1" s="198"/>
      <c r="D1" s="198"/>
    </row>
    <row r="2" spans="1:4" x14ac:dyDescent="0.2">
      <c r="A2" s="198" t="s">
        <v>3334</v>
      </c>
      <c r="B2" s="198"/>
      <c r="C2" s="198"/>
      <c r="D2" s="198"/>
    </row>
    <row r="3" spans="1:4" ht="20.399999999999999" x14ac:dyDescent="0.2">
      <c r="A3" s="152" t="s">
        <v>3335</v>
      </c>
      <c r="B3" s="152" t="s">
        <v>3</v>
      </c>
      <c r="C3" s="152" t="s">
        <v>3336</v>
      </c>
      <c r="D3" s="152" t="s">
        <v>3336</v>
      </c>
    </row>
    <row r="4" spans="1:4" x14ac:dyDescent="0.2">
      <c r="A4" s="152"/>
      <c r="B4" s="152"/>
      <c r="C4" s="152">
        <v>2020</v>
      </c>
      <c r="D4" s="152">
        <v>2021</v>
      </c>
    </row>
    <row r="5" spans="1:4" x14ac:dyDescent="0.2">
      <c r="A5" s="153">
        <v>1</v>
      </c>
      <c r="B5" s="154" t="s">
        <v>3185</v>
      </c>
      <c r="C5" s="155">
        <v>107356835610.77</v>
      </c>
      <c r="D5" s="155">
        <v>135794843801.73</v>
      </c>
    </row>
    <row r="6" spans="1:4" x14ac:dyDescent="0.2">
      <c r="A6" s="156">
        <v>11</v>
      </c>
      <c r="B6" s="157" t="s">
        <v>3337</v>
      </c>
      <c r="C6" s="158">
        <v>59591356931.830002</v>
      </c>
      <c r="D6" s="158">
        <v>60022821398.230003</v>
      </c>
    </row>
    <row r="7" spans="1:4" x14ac:dyDescent="0.2">
      <c r="A7" s="156">
        <v>1101</v>
      </c>
      <c r="B7" s="157" t="s">
        <v>3337</v>
      </c>
      <c r="C7" s="158">
        <v>59591356931.830002</v>
      </c>
      <c r="D7" s="158">
        <v>60022821398.230003</v>
      </c>
    </row>
    <row r="8" spans="1:4" x14ac:dyDescent="0.2">
      <c r="A8" s="159">
        <v>110101</v>
      </c>
      <c r="B8" s="160" t="s">
        <v>3338</v>
      </c>
      <c r="C8" s="158">
        <v>37676396056.370003</v>
      </c>
      <c r="D8" s="158">
        <v>44997045222.230003</v>
      </c>
    </row>
    <row r="9" spans="1:4" x14ac:dyDescent="0.2">
      <c r="A9" s="34">
        <v>11010101</v>
      </c>
      <c r="B9" s="35" t="s">
        <v>98</v>
      </c>
      <c r="C9" s="161">
        <v>26730614126.830002</v>
      </c>
      <c r="D9" s="161">
        <v>33413267659</v>
      </c>
    </row>
    <row r="10" spans="1:4" x14ac:dyDescent="0.2">
      <c r="A10" s="34">
        <v>11010104</v>
      </c>
      <c r="B10" s="35" t="s">
        <v>3339</v>
      </c>
      <c r="C10" s="42">
        <v>0</v>
      </c>
      <c r="D10" s="42">
        <v>0</v>
      </c>
    </row>
    <row r="11" spans="1:4" x14ac:dyDescent="0.2">
      <c r="A11" s="34">
        <v>11010106</v>
      </c>
      <c r="B11" s="35" t="s">
        <v>99</v>
      </c>
      <c r="C11" s="161">
        <v>10945781929.540001</v>
      </c>
      <c r="D11" s="161">
        <v>11583777563.23</v>
      </c>
    </row>
    <row r="12" spans="1:4" x14ac:dyDescent="0.2">
      <c r="A12" s="159">
        <v>110102</v>
      </c>
      <c r="B12" s="160" t="s">
        <v>3340</v>
      </c>
      <c r="C12" s="158">
        <v>17879043585.310001</v>
      </c>
      <c r="D12" s="158">
        <v>12925776176</v>
      </c>
    </row>
    <row r="13" spans="1:4" x14ac:dyDescent="0.2">
      <c r="A13" s="34">
        <v>11010201</v>
      </c>
      <c r="B13" s="35" t="s">
        <v>100</v>
      </c>
      <c r="C13" s="161">
        <v>17879043585.310001</v>
      </c>
      <c r="D13" s="161">
        <v>12925776176</v>
      </c>
    </row>
    <row r="14" spans="1:4" x14ac:dyDescent="0.2">
      <c r="A14" s="159">
        <v>110103</v>
      </c>
      <c r="B14" s="160" t="s">
        <v>3341</v>
      </c>
      <c r="C14" s="158">
        <v>4035917290.1500001</v>
      </c>
      <c r="D14" s="158">
        <v>2100000000</v>
      </c>
    </row>
    <row r="15" spans="1:4" x14ac:dyDescent="0.2">
      <c r="A15" s="34">
        <v>11010301</v>
      </c>
      <c r="B15" s="35" t="s">
        <v>101</v>
      </c>
      <c r="C15" s="161">
        <v>4035917290.1500001</v>
      </c>
      <c r="D15" s="161">
        <v>2100000000</v>
      </c>
    </row>
    <row r="16" spans="1:4" x14ac:dyDescent="0.2">
      <c r="A16" s="156">
        <v>12</v>
      </c>
      <c r="B16" s="157" t="s">
        <v>3342</v>
      </c>
      <c r="C16" s="158">
        <v>24244763854.860001</v>
      </c>
      <c r="D16" s="158">
        <v>28581307400.220001</v>
      </c>
    </row>
    <row r="17" spans="1:4" x14ac:dyDescent="0.2">
      <c r="A17" s="156">
        <v>1201</v>
      </c>
      <c r="B17" s="157" t="s">
        <v>3343</v>
      </c>
      <c r="C17" s="158">
        <v>15451262902</v>
      </c>
      <c r="D17" s="158">
        <v>19150937000</v>
      </c>
    </row>
    <row r="18" spans="1:4" x14ac:dyDescent="0.2">
      <c r="A18" s="159">
        <v>120101</v>
      </c>
      <c r="B18" s="160" t="s">
        <v>3344</v>
      </c>
      <c r="C18" s="158">
        <v>15451262902</v>
      </c>
      <c r="D18" s="158">
        <v>19150937000</v>
      </c>
    </row>
    <row r="19" spans="1:4" x14ac:dyDescent="0.2">
      <c r="A19" s="34">
        <v>12010101</v>
      </c>
      <c r="B19" s="35" t="s">
        <v>117</v>
      </c>
      <c r="C19" s="161">
        <v>12617912902</v>
      </c>
      <c r="D19" s="161">
        <v>16000000000</v>
      </c>
    </row>
    <row r="20" spans="1:4" x14ac:dyDescent="0.2">
      <c r="A20" s="34">
        <v>12010104</v>
      </c>
      <c r="B20" s="35" t="s">
        <v>118</v>
      </c>
      <c r="C20" s="161">
        <v>50000000</v>
      </c>
      <c r="D20" s="161">
        <v>200000000</v>
      </c>
    </row>
    <row r="21" spans="1:4" x14ac:dyDescent="0.2">
      <c r="A21" s="34">
        <v>12010105</v>
      </c>
      <c r="B21" s="35" t="s">
        <v>3345</v>
      </c>
      <c r="C21" s="42">
        <v>0</v>
      </c>
      <c r="D21" s="42">
        <v>0</v>
      </c>
    </row>
    <row r="22" spans="1:4" x14ac:dyDescent="0.2">
      <c r="A22" s="34">
        <v>12010106</v>
      </c>
      <c r="B22" s="35" t="s">
        <v>3346</v>
      </c>
      <c r="C22" s="42">
        <v>0</v>
      </c>
      <c r="D22" s="42">
        <v>0</v>
      </c>
    </row>
    <row r="23" spans="1:4" x14ac:dyDescent="0.2">
      <c r="A23" s="34">
        <v>12010107</v>
      </c>
      <c r="B23" s="35" t="s">
        <v>119</v>
      </c>
      <c r="C23" s="161">
        <v>33000000</v>
      </c>
      <c r="D23" s="161">
        <v>100000000</v>
      </c>
    </row>
    <row r="24" spans="1:4" x14ac:dyDescent="0.2">
      <c r="A24" s="34">
        <v>12010108</v>
      </c>
      <c r="B24" s="35" t="s">
        <v>3347</v>
      </c>
      <c r="C24" s="42">
        <v>0</v>
      </c>
      <c r="D24" s="42">
        <v>0</v>
      </c>
    </row>
    <row r="25" spans="1:4" x14ac:dyDescent="0.2">
      <c r="A25" s="34">
        <v>12010109</v>
      </c>
      <c r="B25" s="35" t="s">
        <v>3348</v>
      </c>
      <c r="C25" s="42">
        <v>0</v>
      </c>
      <c r="D25" s="42">
        <v>0</v>
      </c>
    </row>
    <row r="26" spans="1:4" x14ac:dyDescent="0.2">
      <c r="A26" s="34">
        <v>12010110</v>
      </c>
      <c r="B26" s="35" t="s">
        <v>120</v>
      </c>
      <c r="C26" s="161">
        <v>1537500000</v>
      </c>
      <c r="D26" s="161">
        <v>2400000000</v>
      </c>
    </row>
    <row r="27" spans="1:4" x14ac:dyDescent="0.2">
      <c r="A27" s="34">
        <v>12010111</v>
      </c>
      <c r="B27" s="35" t="s">
        <v>3349</v>
      </c>
      <c r="C27" s="42">
        <v>0</v>
      </c>
      <c r="D27" s="42">
        <v>0</v>
      </c>
    </row>
    <row r="28" spans="1:4" x14ac:dyDescent="0.2">
      <c r="A28" s="34">
        <v>12010112</v>
      </c>
      <c r="B28" s="35" t="s">
        <v>121</v>
      </c>
      <c r="C28" s="161">
        <v>720000000</v>
      </c>
      <c r="D28" s="161">
        <v>450937000</v>
      </c>
    </row>
    <row r="29" spans="1:4" x14ac:dyDescent="0.2">
      <c r="A29" s="34">
        <v>12010113</v>
      </c>
      <c r="B29" s="35" t="s">
        <v>122</v>
      </c>
      <c r="C29" s="161">
        <v>492850000</v>
      </c>
      <c r="D29" s="42">
        <v>0</v>
      </c>
    </row>
    <row r="30" spans="1:4" x14ac:dyDescent="0.2">
      <c r="A30" s="159">
        <v>120102</v>
      </c>
      <c r="B30" s="160" t="s">
        <v>45</v>
      </c>
      <c r="C30" s="162">
        <v>0</v>
      </c>
      <c r="D30" s="162">
        <v>0</v>
      </c>
    </row>
    <row r="31" spans="1:4" x14ac:dyDescent="0.2">
      <c r="A31" s="156">
        <v>1202</v>
      </c>
      <c r="B31" s="157" t="s">
        <v>3350</v>
      </c>
      <c r="C31" s="158">
        <v>8243500952.8599997</v>
      </c>
      <c r="D31" s="158">
        <v>9217370400.2199993</v>
      </c>
    </row>
    <row r="32" spans="1:4" x14ac:dyDescent="0.2">
      <c r="A32" s="159">
        <v>120201</v>
      </c>
      <c r="B32" s="160" t="s">
        <v>3351</v>
      </c>
      <c r="C32" s="158">
        <v>1307097000</v>
      </c>
      <c r="D32" s="158">
        <v>1557620757.9200001</v>
      </c>
    </row>
    <row r="33" spans="1:4" x14ac:dyDescent="0.2">
      <c r="A33" s="34">
        <v>12020105</v>
      </c>
      <c r="B33" s="35" t="s">
        <v>3352</v>
      </c>
      <c r="C33" s="42">
        <v>0</v>
      </c>
      <c r="D33" s="42">
        <v>0</v>
      </c>
    </row>
    <row r="34" spans="1:4" x14ac:dyDescent="0.2">
      <c r="A34" s="34">
        <v>12020107</v>
      </c>
      <c r="B34" s="35" t="s">
        <v>3353</v>
      </c>
      <c r="C34" s="42">
        <v>0</v>
      </c>
      <c r="D34" s="42">
        <v>0</v>
      </c>
    </row>
    <row r="35" spans="1:4" x14ac:dyDescent="0.2">
      <c r="A35" s="34">
        <v>12020109</v>
      </c>
      <c r="B35" s="35" t="s">
        <v>176</v>
      </c>
      <c r="C35" s="161">
        <v>500000</v>
      </c>
      <c r="D35" s="161">
        <v>960000</v>
      </c>
    </row>
    <row r="36" spans="1:4" hidden="1" x14ac:dyDescent="0.2">
      <c r="A36" s="34">
        <v>12020110</v>
      </c>
      <c r="B36" s="35" t="s">
        <v>3354</v>
      </c>
      <c r="C36" s="42">
        <v>0</v>
      </c>
      <c r="D36" s="42">
        <v>0</v>
      </c>
    </row>
    <row r="37" spans="1:4" hidden="1" x14ac:dyDescent="0.2">
      <c r="A37" s="34">
        <v>12020111</v>
      </c>
      <c r="B37" s="35" t="s">
        <v>3355</v>
      </c>
      <c r="C37" s="42">
        <v>0</v>
      </c>
      <c r="D37" s="42">
        <v>0</v>
      </c>
    </row>
    <row r="38" spans="1:4" hidden="1" x14ac:dyDescent="0.2">
      <c r="A38" s="34">
        <v>12020113</v>
      </c>
      <c r="B38" s="35" t="s">
        <v>3356</v>
      </c>
      <c r="C38" s="42">
        <v>0</v>
      </c>
      <c r="D38" s="42">
        <v>0</v>
      </c>
    </row>
    <row r="39" spans="1:4" hidden="1" x14ac:dyDescent="0.2">
      <c r="A39" s="34">
        <v>12020114</v>
      </c>
      <c r="B39" s="35" t="s">
        <v>3357</v>
      </c>
      <c r="C39" s="42">
        <v>0</v>
      </c>
      <c r="D39" s="42">
        <v>0</v>
      </c>
    </row>
    <row r="40" spans="1:4" hidden="1" x14ac:dyDescent="0.2">
      <c r="A40" s="34">
        <v>12020115</v>
      </c>
      <c r="B40" s="35" t="s">
        <v>3358</v>
      </c>
      <c r="C40" s="42">
        <v>0</v>
      </c>
      <c r="D40" s="42">
        <v>0</v>
      </c>
    </row>
    <row r="41" spans="1:4" hidden="1" x14ac:dyDescent="0.2">
      <c r="A41" s="34">
        <v>12020116</v>
      </c>
      <c r="B41" s="35" t="s">
        <v>3359</v>
      </c>
      <c r="C41" s="42">
        <v>0</v>
      </c>
      <c r="D41" s="42">
        <v>0</v>
      </c>
    </row>
    <row r="42" spans="1:4" hidden="1" x14ac:dyDescent="0.2">
      <c r="A42" s="34">
        <v>12020117</v>
      </c>
      <c r="B42" s="35" t="s">
        <v>3360</v>
      </c>
      <c r="C42" s="42">
        <v>0</v>
      </c>
      <c r="D42" s="42">
        <v>0</v>
      </c>
    </row>
    <row r="43" spans="1:4" hidden="1" x14ac:dyDescent="0.2">
      <c r="A43" s="34">
        <v>12020118</v>
      </c>
      <c r="B43" s="35" t="s">
        <v>3361</v>
      </c>
      <c r="C43" s="42">
        <v>0</v>
      </c>
      <c r="D43" s="42">
        <v>0</v>
      </c>
    </row>
    <row r="44" spans="1:4" x14ac:dyDescent="0.2">
      <c r="A44" s="34">
        <v>12020119</v>
      </c>
      <c r="B44" s="35" t="s">
        <v>72</v>
      </c>
      <c r="C44" s="161">
        <v>21000000</v>
      </c>
      <c r="D44" s="161">
        <v>21000000</v>
      </c>
    </row>
    <row r="45" spans="1:4" x14ac:dyDescent="0.2">
      <c r="A45" s="34">
        <v>12020120</v>
      </c>
      <c r="B45" s="35" t="s">
        <v>3362</v>
      </c>
      <c r="C45" s="42">
        <v>0</v>
      </c>
      <c r="D45" s="42">
        <v>0</v>
      </c>
    </row>
    <row r="46" spans="1:4" x14ac:dyDescent="0.2">
      <c r="A46" s="34">
        <v>12020121</v>
      </c>
      <c r="B46" s="35" t="s">
        <v>3363</v>
      </c>
      <c r="C46" s="42">
        <v>0</v>
      </c>
      <c r="D46" s="42">
        <v>0</v>
      </c>
    </row>
    <row r="47" spans="1:4" x14ac:dyDescent="0.2">
      <c r="A47" s="34">
        <v>12020122</v>
      </c>
      <c r="B47" s="35" t="s">
        <v>73</v>
      </c>
      <c r="C47" s="161">
        <v>7000000</v>
      </c>
      <c r="D47" s="161">
        <v>5000000</v>
      </c>
    </row>
    <row r="48" spans="1:4" x14ac:dyDescent="0.2">
      <c r="A48" s="34">
        <v>12020126</v>
      </c>
      <c r="B48" s="35" t="s">
        <v>74</v>
      </c>
      <c r="C48" s="161">
        <v>5000000</v>
      </c>
      <c r="D48" s="161">
        <v>9000000</v>
      </c>
    </row>
    <row r="49" spans="1:4" x14ac:dyDescent="0.2">
      <c r="A49" s="34">
        <v>12020128</v>
      </c>
      <c r="B49" s="35" t="s">
        <v>3364</v>
      </c>
      <c r="C49" s="42">
        <v>0</v>
      </c>
      <c r="D49" s="42">
        <v>0</v>
      </c>
    </row>
    <row r="50" spans="1:4" x14ac:dyDescent="0.2">
      <c r="A50" s="34">
        <v>12020129</v>
      </c>
      <c r="B50" s="35" t="s">
        <v>36</v>
      </c>
      <c r="C50" s="161">
        <v>60655000</v>
      </c>
      <c r="D50" s="161">
        <v>71000000</v>
      </c>
    </row>
    <row r="51" spans="1:4" x14ac:dyDescent="0.2">
      <c r="A51" s="34">
        <v>12020130</v>
      </c>
      <c r="B51" s="35" t="s">
        <v>3365</v>
      </c>
      <c r="C51" s="42">
        <v>0</v>
      </c>
      <c r="D51" s="42">
        <v>0</v>
      </c>
    </row>
    <row r="52" spans="1:4" x14ac:dyDescent="0.2">
      <c r="A52" s="34">
        <v>12020132</v>
      </c>
      <c r="B52" s="35" t="s">
        <v>123</v>
      </c>
      <c r="C52" s="161">
        <v>165000000</v>
      </c>
      <c r="D52" s="161">
        <v>300000000</v>
      </c>
    </row>
    <row r="53" spans="1:4" x14ac:dyDescent="0.2">
      <c r="A53" s="34">
        <v>12020133</v>
      </c>
      <c r="B53" s="35" t="s">
        <v>124</v>
      </c>
      <c r="C53" s="161">
        <v>104500000</v>
      </c>
      <c r="D53" s="161">
        <v>82290000</v>
      </c>
    </row>
    <row r="54" spans="1:4" x14ac:dyDescent="0.2">
      <c r="A54" s="34">
        <v>12020134</v>
      </c>
      <c r="B54" s="35" t="s">
        <v>188</v>
      </c>
      <c r="C54" s="161">
        <v>12000000</v>
      </c>
      <c r="D54" s="161">
        <v>14380738.800000001</v>
      </c>
    </row>
    <row r="55" spans="1:4" x14ac:dyDescent="0.2">
      <c r="A55" s="34">
        <v>12020135</v>
      </c>
      <c r="B55" s="35" t="s">
        <v>177</v>
      </c>
      <c r="C55" s="161">
        <v>67084000</v>
      </c>
      <c r="D55" s="161">
        <v>64724249.880000003</v>
      </c>
    </row>
    <row r="56" spans="1:4" hidden="1" x14ac:dyDescent="0.2">
      <c r="A56" s="34">
        <v>12020136</v>
      </c>
      <c r="B56" s="35" t="s">
        <v>3366</v>
      </c>
      <c r="C56" s="42">
        <v>0</v>
      </c>
      <c r="D56" s="42">
        <v>0</v>
      </c>
    </row>
    <row r="57" spans="1:4" hidden="1" x14ac:dyDescent="0.2">
      <c r="A57" s="34">
        <v>12020137</v>
      </c>
      <c r="B57" s="35" t="s">
        <v>3367</v>
      </c>
      <c r="C57" s="42">
        <v>0</v>
      </c>
      <c r="D57" s="42">
        <v>0</v>
      </c>
    </row>
    <row r="58" spans="1:4" hidden="1" x14ac:dyDescent="0.2">
      <c r="A58" s="34">
        <v>12020138</v>
      </c>
      <c r="B58" s="35" t="s">
        <v>3368</v>
      </c>
      <c r="C58" s="42">
        <v>0</v>
      </c>
      <c r="D58" s="42">
        <v>0</v>
      </c>
    </row>
    <row r="59" spans="1:4" hidden="1" x14ac:dyDescent="0.2">
      <c r="A59" s="34">
        <v>12020140</v>
      </c>
      <c r="B59" s="35" t="s">
        <v>3369</v>
      </c>
      <c r="C59" s="42">
        <v>0</v>
      </c>
      <c r="D59" s="42">
        <v>0</v>
      </c>
    </row>
    <row r="60" spans="1:4" hidden="1" x14ac:dyDescent="0.2">
      <c r="A60" s="34">
        <v>12020141</v>
      </c>
      <c r="B60" s="35" t="s">
        <v>58</v>
      </c>
      <c r="C60" s="42">
        <v>0</v>
      </c>
      <c r="D60" s="42">
        <v>0</v>
      </c>
    </row>
    <row r="61" spans="1:4" hidden="1" x14ac:dyDescent="0.2">
      <c r="A61" s="34">
        <v>12020142</v>
      </c>
      <c r="B61" s="35" t="s">
        <v>3370</v>
      </c>
      <c r="C61" s="42">
        <v>0</v>
      </c>
      <c r="D61" s="42">
        <v>0</v>
      </c>
    </row>
    <row r="62" spans="1:4" x14ac:dyDescent="0.2">
      <c r="A62" s="34">
        <v>12020143</v>
      </c>
      <c r="B62" s="35" t="s">
        <v>75</v>
      </c>
      <c r="C62" s="161">
        <v>65000000</v>
      </c>
      <c r="D62" s="161">
        <v>35000000</v>
      </c>
    </row>
    <row r="63" spans="1:4" x14ac:dyDescent="0.2">
      <c r="A63" s="34">
        <v>12020144</v>
      </c>
      <c r="B63" s="35" t="s">
        <v>76</v>
      </c>
      <c r="C63" s="161">
        <v>6800000</v>
      </c>
      <c r="D63" s="161">
        <v>3000000</v>
      </c>
    </row>
    <row r="64" spans="1:4" x14ac:dyDescent="0.2">
      <c r="A64" s="34">
        <v>12020145</v>
      </c>
      <c r="B64" s="35" t="s">
        <v>77</v>
      </c>
      <c r="C64" s="161">
        <v>15000000</v>
      </c>
      <c r="D64" s="161">
        <v>10000000</v>
      </c>
    </row>
    <row r="65" spans="1:4" x14ac:dyDescent="0.2">
      <c r="A65" s="34">
        <v>12020146</v>
      </c>
      <c r="B65" s="35" t="s">
        <v>37</v>
      </c>
      <c r="C65" s="161">
        <v>10200000</v>
      </c>
      <c r="D65" s="161">
        <v>18000000</v>
      </c>
    </row>
    <row r="66" spans="1:4" x14ac:dyDescent="0.2">
      <c r="A66" s="34">
        <v>12020147</v>
      </c>
      <c r="B66" s="35" t="s">
        <v>38</v>
      </c>
      <c r="C66" s="161">
        <v>30817000</v>
      </c>
      <c r="D66" s="161">
        <v>61116011.200000003</v>
      </c>
    </row>
    <row r="67" spans="1:4" ht="20.399999999999999" x14ac:dyDescent="0.2">
      <c r="A67" s="34">
        <v>12020148</v>
      </c>
      <c r="B67" s="35" t="s">
        <v>202</v>
      </c>
      <c r="C67" s="161">
        <v>500000</v>
      </c>
      <c r="D67" s="161">
        <v>720000</v>
      </c>
    </row>
    <row r="68" spans="1:4" ht="20.399999999999999" x14ac:dyDescent="0.2">
      <c r="A68" s="34">
        <v>12020149</v>
      </c>
      <c r="B68" s="35" t="s">
        <v>203</v>
      </c>
      <c r="C68" s="161">
        <v>200000</v>
      </c>
      <c r="D68" s="161">
        <v>210000</v>
      </c>
    </row>
    <row r="69" spans="1:4" x14ac:dyDescent="0.2">
      <c r="A69" s="34">
        <v>12020150</v>
      </c>
      <c r="B69" s="35" t="s">
        <v>59</v>
      </c>
      <c r="C69" s="161">
        <v>298541000</v>
      </c>
      <c r="D69" s="161">
        <v>258687000</v>
      </c>
    </row>
    <row r="70" spans="1:4" x14ac:dyDescent="0.2">
      <c r="A70" s="34">
        <v>12020151</v>
      </c>
      <c r="B70" s="35" t="s">
        <v>60</v>
      </c>
      <c r="C70" s="161">
        <v>100500000</v>
      </c>
      <c r="D70" s="161">
        <v>91502000</v>
      </c>
    </row>
    <row r="71" spans="1:4" x14ac:dyDescent="0.2">
      <c r="A71" s="34">
        <v>12020152</v>
      </c>
      <c r="B71" s="35" t="s">
        <v>180</v>
      </c>
      <c r="C71" s="161">
        <v>72500000</v>
      </c>
      <c r="D71" s="161">
        <v>72706750.040000007</v>
      </c>
    </row>
    <row r="72" spans="1:4" x14ac:dyDescent="0.2">
      <c r="A72" s="34">
        <v>12020153</v>
      </c>
      <c r="B72" s="35" t="s">
        <v>137</v>
      </c>
      <c r="C72" s="161">
        <v>121800000</v>
      </c>
      <c r="D72" s="161">
        <v>94500000</v>
      </c>
    </row>
    <row r="73" spans="1:4" x14ac:dyDescent="0.2">
      <c r="A73" s="34">
        <v>12020154</v>
      </c>
      <c r="B73" s="35" t="s">
        <v>125</v>
      </c>
      <c r="C73" s="161">
        <v>60000000</v>
      </c>
      <c r="D73" s="161">
        <v>300000000</v>
      </c>
    </row>
    <row r="74" spans="1:4" x14ac:dyDescent="0.2">
      <c r="A74" s="34">
        <v>12020155</v>
      </c>
      <c r="B74" s="35" t="s">
        <v>39</v>
      </c>
      <c r="C74" s="161">
        <v>1500000</v>
      </c>
      <c r="D74" s="161">
        <v>2000000</v>
      </c>
    </row>
    <row r="75" spans="1:4" x14ac:dyDescent="0.2">
      <c r="A75" s="34">
        <v>12020156</v>
      </c>
      <c r="B75" s="35" t="s">
        <v>138</v>
      </c>
      <c r="C75" s="42">
        <v>0</v>
      </c>
      <c r="D75" s="42">
        <v>0</v>
      </c>
    </row>
    <row r="76" spans="1:4" x14ac:dyDescent="0.2">
      <c r="A76" s="34">
        <v>12020157</v>
      </c>
      <c r="B76" s="35" t="s">
        <v>78</v>
      </c>
      <c r="C76" s="161">
        <v>7000000</v>
      </c>
      <c r="D76" s="161">
        <v>5000000</v>
      </c>
    </row>
    <row r="77" spans="1:4" x14ac:dyDescent="0.2">
      <c r="A77" s="34">
        <v>12020158</v>
      </c>
      <c r="B77" s="35" t="s">
        <v>3371</v>
      </c>
      <c r="C77" s="42">
        <v>0</v>
      </c>
      <c r="D77" s="42">
        <v>0</v>
      </c>
    </row>
    <row r="78" spans="1:4" x14ac:dyDescent="0.2">
      <c r="A78" s="34">
        <v>12020159</v>
      </c>
      <c r="B78" s="35" t="s">
        <v>226</v>
      </c>
      <c r="C78" s="161">
        <v>54000000</v>
      </c>
      <c r="D78" s="161">
        <v>30824008</v>
      </c>
    </row>
    <row r="79" spans="1:4" x14ac:dyDescent="0.2">
      <c r="A79" s="34">
        <v>12020160</v>
      </c>
      <c r="B79" s="35" t="s">
        <v>227</v>
      </c>
      <c r="C79" s="161">
        <v>20000000</v>
      </c>
      <c r="D79" s="161">
        <v>6000000</v>
      </c>
    </row>
    <row r="80" spans="1:4" x14ac:dyDescent="0.2">
      <c r="A80" s="159">
        <v>120202</v>
      </c>
      <c r="B80" s="160" t="s">
        <v>207</v>
      </c>
      <c r="C80" s="162">
        <v>0</v>
      </c>
      <c r="D80" s="162">
        <v>0</v>
      </c>
    </row>
    <row r="81" spans="1:4" x14ac:dyDescent="0.2">
      <c r="A81" s="159">
        <v>120203</v>
      </c>
      <c r="B81" s="160" t="s">
        <v>218</v>
      </c>
      <c r="C81" s="162">
        <v>0</v>
      </c>
      <c r="D81" s="162">
        <v>0</v>
      </c>
    </row>
    <row r="82" spans="1:4" x14ac:dyDescent="0.2">
      <c r="A82" s="159">
        <v>120204</v>
      </c>
      <c r="B82" s="160" t="s">
        <v>3372</v>
      </c>
      <c r="C82" s="158">
        <v>4085570952.8600001</v>
      </c>
      <c r="D82" s="158">
        <v>3650597029.5799999</v>
      </c>
    </row>
    <row r="83" spans="1:4" x14ac:dyDescent="0.2">
      <c r="A83" s="34">
        <v>12020401</v>
      </c>
      <c r="B83" s="35" t="s">
        <v>165</v>
      </c>
      <c r="C83" s="161">
        <v>82900000</v>
      </c>
      <c r="D83" s="161">
        <v>98134000</v>
      </c>
    </row>
    <row r="84" spans="1:4" x14ac:dyDescent="0.2">
      <c r="A84" s="34">
        <v>12020404</v>
      </c>
      <c r="B84" s="35" t="s">
        <v>3373</v>
      </c>
      <c r="C84" s="42">
        <v>0</v>
      </c>
      <c r="D84" s="42">
        <v>0</v>
      </c>
    </row>
    <row r="85" spans="1:4" x14ac:dyDescent="0.2">
      <c r="A85" s="34">
        <v>12020409</v>
      </c>
      <c r="B85" s="35" t="s">
        <v>3374</v>
      </c>
      <c r="C85" s="42">
        <v>0</v>
      </c>
      <c r="D85" s="42">
        <v>0</v>
      </c>
    </row>
    <row r="86" spans="1:4" x14ac:dyDescent="0.2">
      <c r="A86" s="34">
        <v>12020410</v>
      </c>
      <c r="B86" s="35" t="s">
        <v>3375</v>
      </c>
      <c r="C86" s="42">
        <v>0</v>
      </c>
      <c r="D86" s="42">
        <v>0</v>
      </c>
    </row>
    <row r="87" spans="1:4" x14ac:dyDescent="0.2">
      <c r="A87" s="34">
        <v>12020412</v>
      </c>
      <c r="B87" s="35" t="s">
        <v>3376</v>
      </c>
      <c r="C87" s="42">
        <v>0</v>
      </c>
      <c r="D87" s="42">
        <v>0</v>
      </c>
    </row>
    <row r="88" spans="1:4" x14ac:dyDescent="0.2">
      <c r="A88" s="34">
        <v>12020413</v>
      </c>
      <c r="B88" s="35" t="s">
        <v>3377</v>
      </c>
      <c r="C88" s="42">
        <v>0</v>
      </c>
      <c r="D88" s="42">
        <v>0</v>
      </c>
    </row>
    <row r="89" spans="1:4" x14ac:dyDescent="0.2">
      <c r="A89" s="34">
        <v>12020415</v>
      </c>
      <c r="B89" s="35" t="s">
        <v>3378</v>
      </c>
      <c r="C89" s="42">
        <v>0</v>
      </c>
      <c r="D89" s="42">
        <v>0</v>
      </c>
    </row>
    <row r="90" spans="1:4" x14ac:dyDescent="0.2">
      <c r="A90" s="34">
        <v>12020417</v>
      </c>
      <c r="B90" s="35" t="s">
        <v>102</v>
      </c>
      <c r="C90" s="161">
        <v>263600000</v>
      </c>
      <c r="D90" s="161">
        <v>374451000</v>
      </c>
    </row>
    <row r="91" spans="1:4" x14ac:dyDescent="0.2">
      <c r="A91" s="34">
        <v>12020418</v>
      </c>
      <c r="B91" s="35" t="s">
        <v>3379</v>
      </c>
      <c r="C91" s="42">
        <v>0</v>
      </c>
      <c r="D91" s="42">
        <v>0</v>
      </c>
    </row>
    <row r="92" spans="1:4" x14ac:dyDescent="0.2">
      <c r="A92" s="34">
        <v>12020419</v>
      </c>
      <c r="B92" s="35" t="s">
        <v>3380</v>
      </c>
      <c r="C92" s="42">
        <v>0</v>
      </c>
      <c r="D92" s="42">
        <v>0</v>
      </c>
    </row>
    <row r="93" spans="1:4" x14ac:dyDescent="0.2">
      <c r="A93" s="34">
        <v>12020420</v>
      </c>
      <c r="B93" s="35" t="s">
        <v>3381</v>
      </c>
      <c r="C93" s="42">
        <v>0</v>
      </c>
      <c r="D93" s="42">
        <v>0</v>
      </c>
    </row>
    <row r="94" spans="1:4" x14ac:dyDescent="0.2">
      <c r="A94" s="34">
        <v>12020424</v>
      </c>
      <c r="B94" s="35" t="s">
        <v>181</v>
      </c>
      <c r="C94" s="161">
        <v>1500000</v>
      </c>
      <c r="D94" s="161">
        <v>10000000</v>
      </c>
    </row>
    <row r="95" spans="1:4" x14ac:dyDescent="0.2">
      <c r="A95" s="34">
        <v>12020425</v>
      </c>
      <c r="B95" s="35" t="s">
        <v>79</v>
      </c>
      <c r="C95" s="161">
        <v>7000000</v>
      </c>
      <c r="D95" s="161">
        <v>5000000</v>
      </c>
    </row>
    <row r="96" spans="1:4" x14ac:dyDescent="0.2">
      <c r="A96" s="34">
        <v>12020426</v>
      </c>
      <c r="B96" s="35" t="s">
        <v>167</v>
      </c>
      <c r="C96" s="161">
        <v>48525000</v>
      </c>
      <c r="D96" s="161">
        <v>50529000</v>
      </c>
    </row>
    <row r="97" spans="1:4" x14ac:dyDescent="0.2">
      <c r="A97" s="34">
        <v>12020427</v>
      </c>
      <c r="B97" s="35" t="s">
        <v>10</v>
      </c>
      <c r="C97" s="161">
        <v>164596000</v>
      </c>
      <c r="D97" s="161">
        <v>150306883.36000001</v>
      </c>
    </row>
    <row r="98" spans="1:4" x14ac:dyDescent="0.2">
      <c r="A98" s="34">
        <v>12020428</v>
      </c>
      <c r="B98" s="35" t="s">
        <v>233</v>
      </c>
      <c r="C98" s="161">
        <v>1877000</v>
      </c>
      <c r="D98" s="161">
        <v>2000000</v>
      </c>
    </row>
    <row r="99" spans="1:4" x14ac:dyDescent="0.2">
      <c r="A99" s="34">
        <v>12020430</v>
      </c>
      <c r="B99" s="35" t="s">
        <v>196</v>
      </c>
      <c r="C99" s="42">
        <v>0</v>
      </c>
      <c r="D99" s="42">
        <v>0</v>
      </c>
    </row>
    <row r="100" spans="1:4" x14ac:dyDescent="0.2">
      <c r="A100" s="34">
        <v>12020431</v>
      </c>
      <c r="B100" s="35" t="s">
        <v>197</v>
      </c>
      <c r="C100" s="161">
        <v>3000000</v>
      </c>
      <c r="D100" s="161">
        <v>100000</v>
      </c>
    </row>
    <row r="101" spans="1:4" x14ac:dyDescent="0.2">
      <c r="A101" s="34">
        <v>12020436</v>
      </c>
      <c r="B101" s="35" t="s">
        <v>61</v>
      </c>
      <c r="C101" s="161">
        <v>55000000</v>
      </c>
      <c r="D101" s="161">
        <v>23440000</v>
      </c>
    </row>
    <row r="102" spans="1:4" x14ac:dyDescent="0.2">
      <c r="A102" s="34">
        <v>12020437</v>
      </c>
      <c r="B102" s="35" t="s">
        <v>155</v>
      </c>
      <c r="C102" s="161">
        <v>50624000</v>
      </c>
      <c r="D102" s="161">
        <v>31600000</v>
      </c>
    </row>
    <row r="103" spans="1:4" x14ac:dyDescent="0.2">
      <c r="A103" s="34">
        <v>12020438</v>
      </c>
      <c r="B103" s="35" t="s">
        <v>156</v>
      </c>
      <c r="C103" s="161">
        <v>59500000</v>
      </c>
      <c r="D103" s="161">
        <v>57250000</v>
      </c>
    </row>
    <row r="104" spans="1:4" x14ac:dyDescent="0.2">
      <c r="A104" s="34">
        <v>12020439</v>
      </c>
      <c r="B104" s="35" t="s">
        <v>3382</v>
      </c>
      <c r="C104" s="42">
        <v>0</v>
      </c>
      <c r="D104" s="42">
        <v>0</v>
      </c>
    </row>
    <row r="105" spans="1:4" x14ac:dyDescent="0.2">
      <c r="A105" s="34">
        <v>12020440</v>
      </c>
      <c r="B105" s="35" t="s">
        <v>3383</v>
      </c>
      <c r="C105" s="42">
        <v>0</v>
      </c>
      <c r="D105" s="42">
        <v>0</v>
      </c>
    </row>
    <row r="106" spans="1:4" x14ac:dyDescent="0.2">
      <c r="A106" s="34">
        <v>12020441</v>
      </c>
      <c r="B106" s="35" t="s">
        <v>80</v>
      </c>
      <c r="C106" s="161">
        <v>2500000</v>
      </c>
      <c r="D106" s="161">
        <v>3282750</v>
      </c>
    </row>
    <row r="107" spans="1:4" x14ac:dyDescent="0.2">
      <c r="A107" s="34">
        <v>12020442</v>
      </c>
      <c r="B107" s="35" t="s">
        <v>3384</v>
      </c>
      <c r="C107" s="42">
        <v>0</v>
      </c>
      <c r="D107" s="42">
        <v>0</v>
      </c>
    </row>
    <row r="108" spans="1:4" x14ac:dyDescent="0.2">
      <c r="A108" s="34">
        <v>12020443</v>
      </c>
      <c r="B108" s="35" t="s">
        <v>3385</v>
      </c>
      <c r="C108" s="42">
        <v>0</v>
      </c>
      <c r="D108" s="42">
        <v>0</v>
      </c>
    </row>
    <row r="109" spans="1:4" x14ac:dyDescent="0.2">
      <c r="A109" s="34">
        <v>12020444</v>
      </c>
      <c r="B109" s="35" t="s">
        <v>3386</v>
      </c>
      <c r="C109" s="42">
        <v>0</v>
      </c>
      <c r="D109" s="42">
        <v>0</v>
      </c>
    </row>
    <row r="110" spans="1:4" x14ac:dyDescent="0.2">
      <c r="A110" s="34">
        <v>12020445</v>
      </c>
      <c r="B110" s="35" t="s">
        <v>168</v>
      </c>
      <c r="C110" s="161">
        <v>5000000</v>
      </c>
      <c r="D110" s="161">
        <v>6000000</v>
      </c>
    </row>
    <row r="111" spans="1:4" x14ac:dyDescent="0.2">
      <c r="A111" s="34">
        <v>12020446</v>
      </c>
      <c r="B111" s="35" t="s">
        <v>81</v>
      </c>
      <c r="C111" s="161">
        <v>5000000</v>
      </c>
      <c r="D111" s="161">
        <v>5000004</v>
      </c>
    </row>
    <row r="112" spans="1:4" x14ac:dyDescent="0.2">
      <c r="A112" s="34">
        <v>12020447</v>
      </c>
      <c r="B112" s="35" t="s">
        <v>126</v>
      </c>
      <c r="C112" s="161">
        <v>1223442000</v>
      </c>
      <c r="D112" s="161">
        <v>1088182400.22</v>
      </c>
    </row>
    <row r="113" spans="1:4" x14ac:dyDescent="0.2">
      <c r="A113" s="34">
        <v>12020448</v>
      </c>
      <c r="B113" s="35" t="s">
        <v>127</v>
      </c>
      <c r="C113" s="161">
        <v>160798952.86000001</v>
      </c>
      <c r="D113" s="161">
        <v>50000000</v>
      </c>
    </row>
    <row r="114" spans="1:4" x14ac:dyDescent="0.2">
      <c r="A114" s="34">
        <v>12020449</v>
      </c>
      <c r="B114" s="35" t="s">
        <v>128</v>
      </c>
      <c r="C114" s="161">
        <v>140000000</v>
      </c>
      <c r="D114" s="161">
        <v>30000000</v>
      </c>
    </row>
    <row r="115" spans="1:4" x14ac:dyDescent="0.2">
      <c r="A115" s="34">
        <v>12020450</v>
      </c>
      <c r="B115" s="35" t="s">
        <v>62</v>
      </c>
      <c r="C115" s="161">
        <v>371648000</v>
      </c>
      <c r="D115" s="161">
        <v>332002000</v>
      </c>
    </row>
    <row r="116" spans="1:4" x14ac:dyDescent="0.2">
      <c r="A116" s="34">
        <v>12020451</v>
      </c>
      <c r="B116" s="35" t="s">
        <v>82</v>
      </c>
      <c r="C116" s="161">
        <v>80000000</v>
      </c>
      <c r="D116" s="161">
        <v>60000000</v>
      </c>
    </row>
    <row r="117" spans="1:4" x14ac:dyDescent="0.2">
      <c r="A117" s="34">
        <v>12020452</v>
      </c>
      <c r="B117" s="35" t="s">
        <v>64</v>
      </c>
      <c r="C117" s="161">
        <v>200677000</v>
      </c>
      <c r="D117" s="161">
        <v>210620000</v>
      </c>
    </row>
    <row r="118" spans="1:4" x14ac:dyDescent="0.2">
      <c r="A118" s="34">
        <v>12020453</v>
      </c>
      <c r="B118" s="35" t="s">
        <v>18</v>
      </c>
      <c r="C118" s="161">
        <v>26709000</v>
      </c>
      <c r="D118" s="161">
        <v>28416000</v>
      </c>
    </row>
    <row r="119" spans="1:4" x14ac:dyDescent="0.2">
      <c r="A119" s="34">
        <v>12020454</v>
      </c>
      <c r="B119" s="35" t="s">
        <v>229</v>
      </c>
      <c r="C119" s="161">
        <v>15000000</v>
      </c>
      <c r="D119" s="161">
        <v>4999992</v>
      </c>
    </row>
    <row r="120" spans="1:4" x14ac:dyDescent="0.2">
      <c r="A120" s="34">
        <v>12020455</v>
      </c>
      <c r="B120" s="35" t="s">
        <v>3387</v>
      </c>
      <c r="C120" s="42">
        <v>0</v>
      </c>
      <c r="D120" s="42">
        <v>0</v>
      </c>
    </row>
    <row r="121" spans="1:4" x14ac:dyDescent="0.2">
      <c r="A121" s="34">
        <v>12020456</v>
      </c>
      <c r="B121" s="35" t="s">
        <v>3388</v>
      </c>
      <c r="C121" s="42">
        <v>0</v>
      </c>
      <c r="D121" s="42">
        <v>0</v>
      </c>
    </row>
    <row r="122" spans="1:4" x14ac:dyDescent="0.2">
      <c r="A122" s="34">
        <v>12020457</v>
      </c>
      <c r="B122" s="35" t="s">
        <v>3389</v>
      </c>
      <c r="C122" s="42">
        <v>0</v>
      </c>
      <c r="D122" s="42">
        <v>0</v>
      </c>
    </row>
    <row r="123" spans="1:4" x14ac:dyDescent="0.2">
      <c r="A123" s="34">
        <v>12020458</v>
      </c>
      <c r="B123" s="35" t="s">
        <v>3390</v>
      </c>
      <c r="C123" s="42">
        <v>0</v>
      </c>
      <c r="D123" s="42">
        <v>0</v>
      </c>
    </row>
    <row r="124" spans="1:4" x14ac:dyDescent="0.2">
      <c r="A124" s="34">
        <v>12020459</v>
      </c>
      <c r="B124" s="35" t="s">
        <v>103</v>
      </c>
      <c r="C124" s="161">
        <v>101000000</v>
      </c>
      <c r="D124" s="161">
        <v>100000000</v>
      </c>
    </row>
    <row r="125" spans="1:4" x14ac:dyDescent="0.2">
      <c r="A125" s="34">
        <v>12020460</v>
      </c>
      <c r="B125" s="35" t="s">
        <v>162</v>
      </c>
      <c r="C125" s="161">
        <v>138000000</v>
      </c>
      <c r="D125" s="161">
        <v>116000000</v>
      </c>
    </row>
    <row r="126" spans="1:4" x14ac:dyDescent="0.2">
      <c r="A126" s="34">
        <v>12020461</v>
      </c>
      <c r="B126" s="35" t="s">
        <v>3391</v>
      </c>
      <c r="C126" s="42">
        <v>0</v>
      </c>
      <c r="D126" s="42">
        <v>0</v>
      </c>
    </row>
    <row r="127" spans="1:4" x14ac:dyDescent="0.2">
      <c r="A127" s="34">
        <v>12020462</v>
      </c>
      <c r="B127" s="35" t="s">
        <v>3392</v>
      </c>
      <c r="C127" s="42">
        <v>0</v>
      </c>
      <c r="D127" s="42">
        <v>0</v>
      </c>
    </row>
    <row r="128" spans="1:4" x14ac:dyDescent="0.2">
      <c r="A128" s="34">
        <v>12020463</v>
      </c>
      <c r="B128" s="35" t="s">
        <v>3393</v>
      </c>
      <c r="C128" s="42">
        <v>0</v>
      </c>
      <c r="D128" s="42">
        <v>0</v>
      </c>
    </row>
    <row r="129" spans="1:4" x14ac:dyDescent="0.2">
      <c r="A129" s="34">
        <v>12020464</v>
      </c>
      <c r="B129" s="35" t="s">
        <v>3394</v>
      </c>
      <c r="C129" s="42">
        <v>0</v>
      </c>
      <c r="D129" s="42">
        <v>0</v>
      </c>
    </row>
    <row r="130" spans="1:4" x14ac:dyDescent="0.2">
      <c r="A130" s="34">
        <v>12020465</v>
      </c>
      <c r="B130" s="35" t="s">
        <v>3395</v>
      </c>
      <c r="C130" s="42">
        <v>0</v>
      </c>
      <c r="D130" s="42">
        <v>0</v>
      </c>
    </row>
    <row r="131" spans="1:4" x14ac:dyDescent="0.2">
      <c r="A131" s="34">
        <v>12020466</v>
      </c>
      <c r="B131" s="35" t="s">
        <v>3396</v>
      </c>
      <c r="C131" s="42">
        <v>0</v>
      </c>
      <c r="D131" s="42">
        <v>0</v>
      </c>
    </row>
    <row r="132" spans="1:4" x14ac:dyDescent="0.2">
      <c r="A132" s="34">
        <v>12020478</v>
      </c>
      <c r="B132" s="35" t="s">
        <v>3397</v>
      </c>
      <c r="C132" s="42">
        <v>0</v>
      </c>
      <c r="D132" s="42">
        <v>0</v>
      </c>
    </row>
    <row r="133" spans="1:4" x14ac:dyDescent="0.2">
      <c r="A133" s="34">
        <v>12020480</v>
      </c>
      <c r="B133" s="35" t="s">
        <v>148</v>
      </c>
      <c r="C133" s="161">
        <v>5500000</v>
      </c>
      <c r="D133" s="161">
        <v>3250000</v>
      </c>
    </row>
    <row r="134" spans="1:4" x14ac:dyDescent="0.2">
      <c r="A134" s="34">
        <v>12020481</v>
      </c>
      <c r="B134" s="35" t="s">
        <v>70</v>
      </c>
      <c r="C134" s="161">
        <v>3817000</v>
      </c>
      <c r="D134" s="42">
        <v>0</v>
      </c>
    </row>
    <row r="135" spans="1:4" x14ac:dyDescent="0.2">
      <c r="A135" s="34">
        <v>12020482</v>
      </c>
      <c r="B135" s="35" t="s">
        <v>133</v>
      </c>
      <c r="C135" s="161">
        <v>112174000</v>
      </c>
      <c r="D135" s="161">
        <v>71454000</v>
      </c>
    </row>
    <row r="136" spans="1:4" x14ac:dyDescent="0.2">
      <c r="A136" s="34">
        <v>12020483</v>
      </c>
      <c r="B136" s="35" t="s">
        <v>178</v>
      </c>
      <c r="C136" s="161">
        <v>250000</v>
      </c>
      <c r="D136" s="161">
        <v>265000</v>
      </c>
    </row>
    <row r="137" spans="1:4" x14ac:dyDescent="0.2">
      <c r="A137" s="34">
        <v>12020484</v>
      </c>
      <c r="B137" s="35" t="s">
        <v>83</v>
      </c>
      <c r="C137" s="161">
        <v>200000000</v>
      </c>
      <c r="D137" s="161">
        <v>190300000</v>
      </c>
    </row>
    <row r="138" spans="1:4" x14ac:dyDescent="0.2">
      <c r="A138" s="34">
        <v>12020485</v>
      </c>
      <c r="B138" s="35" t="s">
        <v>3398</v>
      </c>
      <c r="C138" s="42">
        <v>0</v>
      </c>
      <c r="D138" s="42">
        <v>0</v>
      </c>
    </row>
    <row r="139" spans="1:4" x14ac:dyDescent="0.2">
      <c r="A139" s="34">
        <v>12020486</v>
      </c>
      <c r="B139" s="35" t="s">
        <v>3399</v>
      </c>
      <c r="C139" s="42">
        <v>0</v>
      </c>
      <c r="D139" s="42">
        <v>0</v>
      </c>
    </row>
    <row r="140" spans="1:4" x14ac:dyDescent="0.2">
      <c r="A140" s="34">
        <v>12020487</v>
      </c>
      <c r="B140" s="35" t="s">
        <v>3400</v>
      </c>
      <c r="C140" s="42">
        <v>0</v>
      </c>
      <c r="D140" s="42">
        <v>0</v>
      </c>
    </row>
    <row r="141" spans="1:4" x14ac:dyDescent="0.2">
      <c r="A141" s="34">
        <v>12020488</v>
      </c>
      <c r="B141" s="35" t="s">
        <v>157</v>
      </c>
      <c r="C141" s="161">
        <v>65000000</v>
      </c>
      <c r="D141" s="161">
        <v>60000000</v>
      </c>
    </row>
    <row r="142" spans="1:4" x14ac:dyDescent="0.2">
      <c r="A142" s="34">
        <v>12020489</v>
      </c>
      <c r="B142" s="35" t="s">
        <v>84</v>
      </c>
      <c r="C142" s="161">
        <v>29730000</v>
      </c>
      <c r="D142" s="161">
        <v>20000000</v>
      </c>
    </row>
    <row r="143" spans="1:4" x14ac:dyDescent="0.2">
      <c r="A143" s="34">
        <v>12020490</v>
      </c>
      <c r="B143" s="35" t="s">
        <v>85</v>
      </c>
      <c r="C143" s="161">
        <v>30000000</v>
      </c>
      <c r="D143" s="161">
        <v>15000000</v>
      </c>
    </row>
    <row r="144" spans="1:4" x14ac:dyDescent="0.2">
      <c r="A144" s="34">
        <v>12020491</v>
      </c>
      <c r="B144" s="35" t="s">
        <v>149</v>
      </c>
      <c r="C144" s="161">
        <v>700000</v>
      </c>
      <c r="D144" s="161">
        <v>500000</v>
      </c>
    </row>
    <row r="145" spans="1:4" x14ac:dyDescent="0.2">
      <c r="A145" s="34">
        <v>12020492</v>
      </c>
      <c r="B145" s="35" t="s">
        <v>163</v>
      </c>
      <c r="C145" s="161">
        <v>4020000</v>
      </c>
      <c r="D145" s="161">
        <v>3000000</v>
      </c>
    </row>
    <row r="146" spans="1:4" x14ac:dyDescent="0.2">
      <c r="A146" s="34">
        <v>12020493</v>
      </c>
      <c r="B146" s="35" t="s">
        <v>30</v>
      </c>
      <c r="C146" s="161">
        <v>100000000</v>
      </c>
      <c r="D146" s="161">
        <v>100000000</v>
      </c>
    </row>
    <row r="147" spans="1:4" x14ac:dyDescent="0.2">
      <c r="A147" s="34">
        <v>12020494</v>
      </c>
      <c r="B147" s="35" t="s">
        <v>3401</v>
      </c>
      <c r="C147" s="42">
        <v>0</v>
      </c>
      <c r="D147" s="42">
        <v>0</v>
      </c>
    </row>
    <row r="148" spans="1:4" x14ac:dyDescent="0.2">
      <c r="A148" s="34">
        <v>12020495</v>
      </c>
      <c r="B148" s="35" t="s">
        <v>32</v>
      </c>
      <c r="C148" s="161">
        <v>288483000</v>
      </c>
      <c r="D148" s="161">
        <v>344514000</v>
      </c>
    </row>
    <row r="149" spans="1:4" x14ac:dyDescent="0.2">
      <c r="A149" s="34">
        <v>12020496</v>
      </c>
      <c r="B149" s="35" t="s">
        <v>230</v>
      </c>
      <c r="C149" s="161">
        <v>36000000</v>
      </c>
      <c r="D149" s="161">
        <v>3000000</v>
      </c>
    </row>
    <row r="150" spans="1:4" x14ac:dyDescent="0.2">
      <c r="A150" s="34">
        <v>12020497</v>
      </c>
      <c r="B150" s="35" t="s">
        <v>3402</v>
      </c>
      <c r="C150" s="42">
        <v>0</v>
      </c>
      <c r="D150" s="42">
        <v>0</v>
      </c>
    </row>
    <row r="151" spans="1:4" x14ac:dyDescent="0.2">
      <c r="A151" s="34">
        <v>12020498</v>
      </c>
      <c r="B151" s="35" t="s">
        <v>190</v>
      </c>
      <c r="C151" s="161">
        <v>2000000</v>
      </c>
      <c r="D151" s="161">
        <v>2000000</v>
      </c>
    </row>
    <row r="152" spans="1:4" x14ac:dyDescent="0.2">
      <c r="A152" s="159">
        <v>120205</v>
      </c>
      <c r="B152" s="160" t="s">
        <v>3403</v>
      </c>
      <c r="C152" s="158">
        <v>112280000</v>
      </c>
      <c r="D152" s="158">
        <v>84026200</v>
      </c>
    </row>
    <row r="153" spans="1:4" x14ac:dyDescent="0.2">
      <c r="A153" s="34">
        <v>12020501</v>
      </c>
      <c r="B153" s="35" t="s">
        <v>40</v>
      </c>
      <c r="C153" s="161">
        <v>93280000</v>
      </c>
      <c r="D153" s="161">
        <v>68300000</v>
      </c>
    </row>
    <row r="154" spans="1:4" x14ac:dyDescent="0.2">
      <c r="A154" s="34">
        <v>12020502</v>
      </c>
      <c r="B154" s="35" t="s">
        <v>169</v>
      </c>
      <c r="C154" s="161">
        <v>12000000</v>
      </c>
      <c r="D154" s="161">
        <v>13000000</v>
      </c>
    </row>
    <row r="155" spans="1:4" x14ac:dyDescent="0.2">
      <c r="A155" s="34">
        <v>12020503</v>
      </c>
      <c r="B155" s="35" t="s">
        <v>198</v>
      </c>
      <c r="C155" s="161">
        <v>5000000</v>
      </c>
      <c r="D155" s="161">
        <v>100000</v>
      </c>
    </row>
    <row r="156" spans="1:4" x14ac:dyDescent="0.2">
      <c r="A156" s="34">
        <v>12020504</v>
      </c>
      <c r="B156" s="35" t="s">
        <v>191</v>
      </c>
      <c r="C156" s="161">
        <v>2000000</v>
      </c>
      <c r="D156" s="161">
        <v>2626200</v>
      </c>
    </row>
    <row r="157" spans="1:4" x14ac:dyDescent="0.2">
      <c r="A157" s="159">
        <v>120206</v>
      </c>
      <c r="B157" s="160" t="s">
        <v>3404</v>
      </c>
      <c r="C157" s="158">
        <v>1105602000</v>
      </c>
      <c r="D157" s="158">
        <v>2675898658.0799999</v>
      </c>
    </row>
    <row r="158" spans="1:4" x14ac:dyDescent="0.2">
      <c r="A158" s="34">
        <v>12020601</v>
      </c>
      <c r="B158" s="35" t="s">
        <v>49</v>
      </c>
      <c r="C158" s="161">
        <v>2445000</v>
      </c>
      <c r="D158" s="161">
        <v>2561750</v>
      </c>
    </row>
    <row r="159" spans="1:4" x14ac:dyDescent="0.2">
      <c r="A159" s="34">
        <v>12020602</v>
      </c>
      <c r="B159" s="35" t="s">
        <v>3405</v>
      </c>
      <c r="C159" s="42">
        <v>0</v>
      </c>
      <c r="D159" s="42">
        <v>0</v>
      </c>
    </row>
    <row r="160" spans="1:4" x14ac:dyDescent="0.2">
      <c r="A160" s="34">
        <v>12020603</v>
      </c>
      <c r="B160" s="35" t="s">
        <v>3406</v>
      </c>
      <c r="C160" s="42">
        <v>0</v>
      </c>
      <c r="D160" s="42">
        <v>0</v>
      </c>
    </row>
    <row r="161" spans="1:4" x14ac:dyDescent="0.2">
      <c r="A161" s="34">
        <v>12020604</v>
      </c>
      <c r="B161" s="35" t="s">
        <v>11</v>
      </c>
      <c r="C161" s="161">
        <v>1092000</v>
      </c>
      <c r="D161" s="161">
        <v>1292750</v>
      </c>
    </row>
    <row r="162" spans="1:4" x14ac:dyDescent="0.2">
      <c r="A162" s="34">
        <v>12020605</v>
      </c>
      <c r="B162" s="35" t="s">
        <v>3407</v>
      </c>
      <c r="C162" s="42">
        <v>0</v>
      </c>
      <c r="D162" s="42">
        <v>0</v>
      </c>
    </row>
    <row r="163" spans="1:4" x14ac:dyDescent="0.2">
      <c r="A163" s="34">
        <v>12020606</v>
      </c>
      <c r="B163" s="35" t="s">
        <v>34</v>
      </c>
      <c r="C163" s="161">
        <v>7459000</v>
      </c>
      <c r="D163" s="161">
        <v>10700000</v>
      </c>
    </row>
    <row r="164" spans="1:4" x14ac:dyDescent="0.2">
      <c r="A164" s="34">
        <v>12020607</v>
      </c>
      <c r="B164" s="35" t="s">
        <v>3408</v>
      </c>
      <c r="C164" s="42">
        <v>0</v>
      </c>
      <c r="D164" s="42">
        <v>0</v>
      </c>
    </row>
    <row r="165" spans="1:4" x14ac:dyDescent="0.2">
      <c r="A165" s="34">
        <v>12020608</v>
      </c>
      <c r="B165" s="35" t="s">
        <v>93</v>
      </c>
      <c r="C165" s="161">
        <v>3117000</v>
      </c>
      <c r="D165" s="42">
        <v>0</v>
      </c>
    </row>
    <row r="166" spans="1:4" x14ac:dyDescent="0.2">
      <c r="A166" s="34">
        <v>12020609</v>
      </c>
      <c r="B166" s="35" t="s">
        <v>20</v>
      </c>
      <c r="C166" s="161">
        <v>90772000</v>
      </c>
      <c r="D166" s="161">
        <v>54141008</v>
      </c>
    </row>
    <row r="167" spans="1:4" x14ac:dyDescent="0.2">
      <c r="A167" s="34">
        <v>12020610</v>
      </c>
      <c r="B167" s="35" t="s">
        <v>3409</v>
      </c>
      <c r="C167" s="42">
        <v>0</v>
      </c>
      <c r="D167" s="42">
        <v>0</v>
      </c>
    </row>
    <row r="168" spans="1:4" x14ac:dyDescent="0.2">
      <c r="A168" s="34">
        <v>12020611</v>
      </c>
      <c r="B168" s="35" t="s">
        <v>104</v>
      </c>
      <c r="C168" s="161">
        <v>4500000</v>
      </c>
      <c r="D168" s="161">
        <v>4969650</v>
      </c>
    </row>
    <row r="169" spans="1:4" x14ac:dyDescent="0.2">
      <c r="A169" s="34">
        <v>12020612</v>
      </c>
      <c r="B169" s="35" t="s">
        <v>3410</v>
      </c>
      <c r="C169" s="42">
        <v>0</v>
      </c>
      <c r="D169" s="42">
        <v>0</v>
      </c>
    </row>
    <row r="170" spans="1:4" x14ac:dyDescent="0.2">
      <c r="A170" s="34">
        <v>12020613</v>
      </c>
      <c r="B170" s="35" t="s">
        <v>3411</v>
      </c>
      <c r="C170" s="42">
        <v>0</v>
      </c>
      <c r="D170" s="42">
        <v>0</v>
      </c>
    </row>
    <row r="171" spans="1:4" x14ac:dyDescent="0.2">
      <c r="A171" s="34">
        <v>12020614</v>
      </c>
      <c r="B171" s="35" t="s">
        <v>153</v>
      </c>
      <c r="C171" s="161">
        <v>160000000</v>
      </c>
      <c r="D171" s="161">
        <v>132801000</v>
      </c>
    </row>
    <row r="172" spans="1:4" x14ac:dyDescent="0.2">
      <c r="A172" s="34">
        <v>12020615</v>
      </c>
      <c r="B172" s="35" t="s">
        <v>3412</v>
      </c>
      <c r="C172" s="42">
        <v>0</v>
      </c>
      <c r="D172" s="42">
        <v>0</v>
      </c>
    </row>
    <row r="173" spans="1:4" x14ac:dyDescent="0.2">
      <c r="A173" s="34">
        <v>12020616</v>
      </c>
      <c r="B173" s="35" t="s">
        <v>28</v>
      </c>
      <c r="C173" s="161">
        <v>12317000</v>
      </c>
      <c r="D173" s="161">
        <v>10322750.039999999</v>
      </c>
    </row>
    <row r="174" spans="1:4" hidden="1" x14ac:dyDescent="0.2">
      <c r="A174" s="34">
        <v>12020617</v>
      </c>
      <c r="B174" s="35" t="s">
        <v>3413</v>
      </c>
      <c r="C174" s="42">
        <v>0</v>
      </c>
      <c r="D174" s="42">
        <v>0</v>
      </c>
    </row>
    <row r="175" spans="1:4" hidden="1" x14ac:dyDescent="0.2">
      <c r="A175" s="34">
        <v>12020618</v>
      </c>
      <c r="B175" s="35" t="s">
        <v>3414</v>
      </c>
      <c r="C175" s="42">
        <v>0</v>
      </c>
      <c r="D175" s="42">
        <v>0</v>
      </c>
    </row>
    <row r="176" spans="1:4" hidden="1" x14ac:dyDescent="0.2">
      <c r="A176" s="34">
        <v>12020619</v>
      </c>
      <c r="B176" s="35" t="s">
        <v>3415</v>
      </c>
      <c r="C176" s="42">
        <v>0</v>
      </c>
      <c r="D176" s="42">
        <v>0</v>
      </c>
    </row>
    <row r="177" spans="1:4" hidden="1" x14ac:dyDescent="0.2">
      <c r="A177" s="34">
        <v>12020620</v>
      </c>
      <c r="B177" s="35" t="s">
        <v>3416</v>
      </c>
      <c r="C177" s="42">
        <v>0</v>
      </c>
      <c r="D177" s="42">
        <v>0</v>
      </c>
    </row>
    <row r="178" spans="1:4" hidden="1" x14ac:dyDescent="0.2">
      <c r="A178" s="34">
        <v>12020621</v>
      </c>
      <c r="B178" s="35" t="s">
        <v>3417</v>
      </c>
      <c r="C178" s="42">
        <v>0</v>
      </c>
      <c r="D178" s="42">
        <v>0</v>
      </c>
    </row>
    <row r="179" spans="1:4" hidden="1" x14ac:dyDescent="0.2">
      <c r="A179" s="34">
        <v>12020622</v>
      </c>
      <c r="B179" s="35" t="s">
        <v>200</v>
      </c>
      <c r="C179" s="42">
        <v>0</v>
      </c>
      <c r="D179" s="42">
        <v>0</v>
      </c>
    </row>
    <row r="180" spans="1:4" hidden="1" x14ac:dyDescent="0.2">
      <c r="A180" s="34">
        <v>12020623</v>
      </c>
      <c r="B180" s="35" t="s">
        <v>86</v>
      </c>
      <c r="C180" s="42">
        <v>0</v>
      </c>
      <c r="D180" s="42">
        <v>0</v>
      </c>
    </row>
    <row r="181" spans="1:4" x14ac:dyDescent="0.2">
      <c r="A181" s="34">
        <v>12020624</v>
      </c>
      <c r="B181" s="35" t="s">
        <v>129</v>
      </c>
      <c r="C181" s="161">
        <v>137500000</v>
      </c>
      <c r="D181" s="161">
        <v>200000000</v>
      </c>
    </row>
    <row r="182" spans="1:4" x14ac:dyDescent="0.2">
      <c r="A182" s="34">
        <v>12020625</v>
      </c>
      <c r="B182" s="35" t="s">
        <v>174</v>
      </c>
      <c r="C182" s="161">
        <v>15811000</v>
      </c>
      <c r="D182" s="161">
        <v>23714000</v>
      </c>
    </row>
    <row r="183" spans="1:4" x14ac:dyDescent="0.2">
      <c r="A183" s="34">
        <v>12020626</v>
      </c>
      <c r="B183" s="35" t="s">
        <v>56</v>
      </c>
      <c r="C183" s="161">
        <v>50189000</v>
      </c>
      <c r="D183" s="161">
        <v>15895750.039999999</v>
      </c>
    </row>
    <row r="184" spans="1:4" x14ac:dyDescent="0.2">
      <c r="A184" s="34">
        <v>12020627</v>
      </c>
      <c r="B184" s="35" t="s">
        <v>94</v>
      </c>
      <c r="C184" s="161">
        <v>400000</v>
      </c>
      <c r="D184" s="161">
        <v>500000</v>
      </c>
    </row>
    <row r="185" spans="1:4" x14ac:dyDescent="0.2">
      <c r="A185" s="34">
        <v>12020628</v>
      </c>
      <c r="B185" s="35" t="s">
        <v>130</v>
      </c>
      <c r="C185" s="161">
        <v>520000000</v>
      </c>
      <c r="D185" s="161">
        <v>2000000000</v>
      </c>
    </row>
    <row r="186" spans="1:4" x14ac:dyDescent="0.2">
      <c r="A186" s="34">
        <v>12020629</v>
      </c>
      <c r="B186" s="35" t="s">
        <v>87</v>
      </c>
      <c r="C186" s="42">
        <v>0</v>
      </c>
      <c r="D186" s="42">
        <v>0</v>
      </c>
    </row>
    <row r="187" spans="1:4" x14ac:dyDescent="0.2">
      <c r="A187" s="34">
        <v>12020630</v>
      </c>
      <c r="B187" s="35" t="s">
        <v>215</v>
      </c>
      <c r="C187" s="161">
        <v>100000000</v>
      </c>
      <c r="D187" s="161">
        <v>219000000</v>
      </c>
    </row>
    <row r="188" spans="1:4" x14ac:dyDescent="0.2">
      <c r="A188" s="159">
        <v>120207</v>
      </c>
      <c r="B188" s="160" t="s">
        <v>3418</v>
      </c>
      <c r="C188" s="158">
        <v>123889098</v>
      </c>
      <c r="D188" s="158">
        <v>94405100</v>
      </c>
    </row>
    <row r="189" spans="1:4" x14ac:dyDescent="0.2">
      <c r="A189" s="34">
        <v>12020701</v>
      </c>
      <c r="B189" s="35" t="s">
        <v>3419</v>
      </c>
      <c r="C189" s="42">
        <v>0</v>
      </c>
      <c r="D189" s="42">
        <v>0</v>
      </c>
    </row>
    <row r="190" spans="1:4" x14ac:dyDescent="0.2">
      <c r="A190" s="34">
        <v>12020702</v>
      </c>
      <c r="B190" s="35" t="s">
        <v>150</v>
      </c>
      <c r="C190" s="161">
        <v>1870098</v>
      </c>
      <c r="D190" s="161">
        <v>1935000</v>
      </c>
    </row>
    <row r="191" spans="1:4" x14ac:dyDescent="0.2">
      <c r="A191" s="34">
        <v>12020703</v>
      </c>
      <c r="B191" s="35" t="s">
        <v>54</v>
      </c>
      <c r="C191" s="161">
        <v>1800000</v>
      </c>
      <c r="D191" s="161">
        <v>1925000</v>
      </c>
    </row>
    <row r="192" spans="1:4" x14ac:dyDescent="0.2">
      <c r="A192" s="34">
        <v>12020704</v>
      </c>
      <c r="B192" s="35" t="s">
        <v>26</v>
      </c>
      <c r="C192" s="161">
        <v>8455000</v>
      </c>
      <c r="D192" s="161">
        <v>8150000</v>
      </c>
    </row>
    <row r="193" spans="1:4" x14ac:dyDescent="0.2">
      <c r="A193" s="34">
        <v>12020705</v>
      </c>
      <c r="B193" s="35" t="s">
        <v>142</v>
      </c>
      <c r="C193" s="161">
        <v>1300000</v>
      </c>
      <c r="D193" s="161">
        <v>1300000</v>
      </c>
    </row>
    <row r="194" spans="1:4" x14ac:dyDescent="0.2">
      <c r="A194" s="34">
        <v>12020706</v>
      </c>
      <c r="B194" s="35" t="s">
        <v>3420</v>
      </c>
      <c r="C194" s="42">
        <v>0</v>
      </c>
      <c r="D194" s="42">
        <v>0</v>
      </c>
    </row>
    <row r="195" spans="1:4" x14ac:dyDescent="0.2">
      <c r="A195" s="34">
        <v>12020707</v>
      </c>
      <c r="B195" s="35" t="s">
        <v>3421</v>
      </c>
      <c r="C195" s="42">
        <v>0</v>
      </c>
      <c r="D195" s="42">
        <v>0</v>
      </c>
    </row>
    <row r="196" spans="1:4" x14ac:dyDescent="0.2">
      <c r="A196" s="34">
        <v>12020708</v>
      </c>
      <c r="B196" s="35" t="s">
        <v>96</v>
      </c>
      <c r="C196" s="42">
        <v>0</v>
      </c>
      <c r="D196" s="42">
        <v>0</v>
      </c>
    </row>
    <row r="197" spans="1:4" x14ac:dyDescent="0.2">
      <c r="A197" s="34">
        <v>12020709</v>
      </c>
      <c r="B197" s="35" t="s">
        <v>143</v>
      </c>
      <c r="C197" s="161">
        <v>1250000</v>
      </c>
      <c r="D197" s="161">
        <v>1827100</v>
      </c>
    </row>
    <row r="198" spans="1:4" x14ac:dyDescent="0.2">
      <c r="A198" s="34">
        <v>12020710</v>
      </c>
      <c r="B198" s="35" t="s">
        <v>3422</v>
      </c>
      <c r="C198" s="42">
        <v>0</v>
      </c>
      <c r="D198" s="42">
        <v>0</v>
      </c>
    </row>
    <row r="199" spans="1:4" x14ac:dyDescent="0.2">
      <c r="A199" s="34">
        <v>12020711</v>
      </c>
      <c r="B199" s="35" t="s">
        <v>151</v>
      </c>
      <c r="C199" s="161">
        <v>16214000</v>
      </c>
      <c r="D199" s="161">
        <v>11255000</v>
      </c>
    </row>
    <row r="200" spans="1:4" x14ac:dyDescent="0.2">
      <c r="A200" s="34">
        <v>12020712</v>
      </c>
      <c r="B200" s="35" t="s">
        <v>3423</v>
      </c>
      <c r="C200" s="42">
        <v>0</v>
      </c>
      <c r="D200" s="42">
        <v>0</v>
      </c>
    </row>
    <row r="201" spans="1:4" x14ac:dyDescent="0.2">
      <c r="A201" s="34">
        <v>12020713</v>
      </c>
      <c r="B201" s="35" t="s">
        <v>3424</v>
      </c>
      <c r="C201" s="42">
        <v>0</v>
      </c>
      <c r="D201" s="42">
        <v>0</v>
      </c>
    </row>
    <row r="202" spans="1:4" x14ac:dyDescent="0.2">
      <c r="A202" s="34">
        <v>12020714</v>
      </c>
      <c r="B202" s="35" t="s">
        <v>3425</v>
      </c>
      <c r="C202" s="42">
        <v>0</v>
      </c>
      <c r="D202" s="42">
        <v>0</v>
      </c>
    </row>
    <row r="203" spans="1:4" x14ac:dyDescent="0.2">
      <c r="A203" s="34">
        <v>12020715</v>
      </c>
      <c r="B203" s="35" t="s">
        <v>3426</v>
      </c>
      <c r="C203" s="42">
        <v>0</v>
      </c>
      <c r="D203" s="42">
        <v>0</v>
      </c>
    </row>
    <row r="204" spans="1:4" x14ac:dyDescent="0.2">
      <c r="A204" s="34">
        <v>12020720</v>
      </c>
      <c r="B204" s="35" t="s">
        <v>3427</v>
      </c>
      <c r="C204" s="42">
        <v>0</v>
      </c>
      <c r="D204" s="42">
        <v>0</v>
      </c>
    </row>
    <row r="205" spans="1:4" x14ac:dyDescent="0.2">
      <c r="A205" s="34">
        <v>12020721</v>
      </c>
      <c r="B205" s="35" t="s">
        <v>88</v>
      </c>
      <c r="C205" s="161">
        <v>49000000</v>
      </c>
      <c r="D205" s="161">
        <v>44000000</v>
      </c>
    </row>
    <row r="206" spans="1:4" x14ac:dyDescent="0.2">
      <c r="A206" s="34">
        <v>12020722</v>
      </c>
      <c r="B206" s="35" t="s">
        <v>89</v>
      </c>
      <c r="C206" s="161">
        <v>24000000</v>
      </c>
      <c r="D206" s="161">
        <v>13637000</v>
      </c>
    </row>
    <row r="207" spans="1:4" x14ac:dyDescent="0.2">
      <c r="A207" s="34">
        <v>12020723</v>
      </c>
      <c r="B207" s="35" t="s">
        <v>3428</v>
      </c>
      <c r="C207" s="42">
        <v>0</v>
      </c>
      <c r="D207" s="42">
        <v>0</v>
      </c>
    </row>
    <row r="208" spans="1:4" x14ac:dyDescent="0.2">
      <c r="A208" s="34">
        <v>12020724</v>
      </c>
      <c r="B208" s="35" t="s">
        <v>182</v>
      </c>
      <c r="C208" s="161">
        <v>20000000</v>
      </c>
      <c r="D208" s="161">
        <v>10376000</v>
      </c>
    </row>
    <row r="209" spans="1:4" x14ac:dyDescent="0.2">
      <c r="A209" s="159">
        <v>120208</v>
      </c>
      <c r="B209" s="160" t="s">
        <v>3429</v>
      </c>
      <c r="C209" s="158">
        <v>1395000</v>
      </c>
      <c r="D209" s="158">
        <v>1860000</v>
      </c>
    </row>
    <row r="210" spans="1:4" x14ac:dyDescent="0.2">
      <c r="A210" s="34">
        <v>12020801</v>
      </c>
      <c r="B210" s="35" t="s">
        <v>50</v>
      </c>
      <c r="C210" s="42">
        <v>0</v>
      </c>
      <c r="D210" s="42">
        <v>0</v>
      </c>
    </row>
    <row r="211" spans="1:4" x14ac:dyDescent="0.2">
      <c r="A211" s="34">
        <v>12020802</v>
      </c>
      <c r="B211" s="35" t="s">
        <v>51</v>
      </c>
      <c r="C211" s="161">
        <v>50000</v>
      </c>
      <c r="D211" s="161">
        <v>60000</v>
      </c>
    </row>
    <row r="212" spans="1:4" x14ac:dyDescent="0.2">
      <c r="A212" s="34">
        <v>12020803</v>
      </c>
      <c r="B212" s="35" t="s">
        <v>3430</v>
      </c>
      <c r="C212" s="42">
        <v>0</v>
      </c>
      <c r="D212" s="42">
        <v>0</v>
      </c>
    </row>
    <row r="213" spans="1:4" x14ac:dyDescent="0.2">
      <c r="A213" s="34">
        <v>12020804</v>
      </c>
      <c r="B213" s="35" t="s">
        <v>158</v>
      </c>
      <c r="C213" s="161">
        <v>1345000</v>
      </c>
      <c r="D213" s="161">
        <v>1800000</v>
      </c>
    </row>
    <row r="214" spans="1:4" x14ac:dyDescent="0.2">
      <c r="A214" s="34">
        <v>12020805</v>
      </c>
      <c r="B214" s="35" t="s">
        <v>3431</v>
      </c>
      <c r="C214" s="42">
        <v>0</v>
      </c>
      <c r="D214" s="42">
        <v>0</v>
      </c>
    </row>
    <row r="215" spans="1:4" x14ac:dyDescent="0.2">
      <c r="A215" s="159">
        <v>120209</v>
      </c>
      <c r="B215" s="160" t="s">
        <v>3432</v>
      </c>
      <c r="C215" s="158">
        <v>1123257902</v>
      </c>
      <c r="D215" s="158">
        <v>785679654.63999999</v>
      </c>
    </row>
    <row r="216" spans="1:4" x14ac:dyDescent="0.2">
      <c r="A216" s="34">
        <v>12020901</v>
      </c>
      <c r="B216" s="35" t="s">
        <v>42</v>
      </c>
      <c r="C216" s="161">
        <v>791299902</v>
      </c>
      <c r="D216" s="161">
        <v>605049972</v>
      </c>
    </row>
    <row r="217" spans="1:4" x14ac:dyDescent="0.2">
      <c r="A217" s="34">
        <v>12020902</v>
      </c>
      <c r="B217" s="35" t="s">
        <v>3433</v>
      </c>
      <c r="C217" s="42">
        <v>0</v>
      </c>
      <c r="D217" s="42">
        <v>0</v>
      </c>
    </row>
    <row r="218" spans="1:4" x14ac:dyDescent="0.2">
      <c r="A218" s="34">
        <v>12020903</v>
      </c>
      <c r="B218" s="35" t="s">
        <v>159</v>
      </c>
      <c r="C218" s="161">
        <v>250000000</v>
      </c>
      <c r="D218" s="161">
        <v>122600000</v>
      </c>
    </row>
    <row r="219" spans="1:4" x14ac:dyDescent="0.2">
      <c r="A219" s="34">
        <v>12020904</v>
      </c>
      <c r="B219" s="35" t="s">
        <v>3434</v>
      </c>
      <c r="C219" s="42">
        <v>0</v>
      </c>
      <c r="D219" s="42">
        <v>0</v>
      </c>
    </row>
    <row r="220" spans="1:4" x14ac:dyDescent="0.2">
      <c r="A220" s="34">
        <v>12020905</v>
      </c>
      <c r="B220" s="35" t="s">
        <v>220</v>
      </c>
      <c r="C220" s="161">
        <v>1060000</v>
      </c>
      <c r="D220" s="161">
        <v>1060008</v>
      </c>
    </row>
    <row r="221" spans="1:4" x14ac:dyDescent="0.2">
      <c r="A221" s="34">
        <v>12020906</v>
      </c>
      <c r="B221" s="35" t="s">
        <v>16</v>
      </c>
      <c r="C221" s="161">
        <v>80898000</v>
      </c>
      <c r="D221" s="161">
        <v>56969674.640000001</v>
      </c>
    </row>
    <row r="222" spans="1:4" x14ac:dyDescent="0.2">
      <c r="A222" s="34">
        <v>12020907</v>
      </c>
      <c r="B222" s="35" t="s">
        <v>3435</v>
      </c>
      <c r="C222" s="42">
        <v>0</v>
      </c>
      <c r="D222" s="42">
        <v>0</v>
      </c>
    </row>
    <row r="223" spans="1:4" x14ac:dyDescent="0.2">
      <c r="A223" s="34">
        <v>12020908</v>
      </c>
      <c r="B223" s="35" t="s">
        <v>3436</v>
      </c>
      <c r="C223" s="42">
        <v>0</v>
      </c>
      <c r="D223" s="42">
        <v>0</v>
      </c>
    </row>
    <row r="224" spans="1:4" x14ac:dyDescent="0.2">
      <c r="A224" s="159">
        <v>120210</v>
      </c>
      <c r="B224" s="160" t="s">
        <v>3437</v>
      </c>
      <c r="C224" s="158">
        <v>2000000</v>
      </c>
      <c r="D224" s="158">
        <v>2145000</v>
      </c>
    </row>
    <row r="225" spans="1:4" x14ac:dyDescent="0.2">
      <c r="A225" s="34">
        <v>12021002</v>
      </c>
      <c r="B225" s="35" t="s">
        <v>3438</v>
      </c>
      <c r="C225" s="161">
        <v>2000000</v>
      </c>
      <c r="D225" s="161">
        <v>2145000</v>
      </c>
    </row>
    <row r="226" spans="1:4" x14ac:dyDescent="0.2">
      <c r="A226" s="34">
        <v>12021003</v>
      </c>
      <c r="B226" s="35" t="s">
        <v>3439</v>
      </c>
      <c r="C226" s="42">
        <v>0</v>
      </c>
      <c r="D226" s="42">
        <v>0</v>
      </c>
    </row>
    <row r="227" spans="1:4" x14ac:dyDescent="0.2">
      <c r="A227" s="34">
        <v>12021004</v>
      </c>
      <c r="B227" s="35" t="s">
        <v>3440</v>
      </c>
      <c r="C227" s="42">
        <v>0</v>
      </c>
      <c r="D227" s="42">
        <v>0</v>
      </c>
    </row>
    <row r="228" spans="1:4" x14ac:dyDescent="0.2">
      <c r="A228" s="34">
        <v>12021005</v>
      </c>
      <c r="B228" s="35" t="s">
        <v>3441</v>
      </c>
      <c r="C228" s="42">
        <v>0</v>
      </c>
      <c r="D228" s="42">
        <v>0</v>
      </c>
    </row>
    <row r="229" spans="1:4" x14ac:dyDescent="0.2">
      <c r="A229" s="34">
        <v>12021006</v>
      </c>
      <c r="B229" s="35" t="s">
        <v>90</v>
      </c>
      <c r="C229" s="42">
        <v>0</v>
      </c>
      <c r="D229" s="42">
        <v>0</v>
      </c>
    </row>
    <row r="230" spans="1:4" x14ac:dyDescent="0.2">
      <c r="A230" s="159">
        <v>120211</v>
      </c>
      <c r="B230" s="160" t="s">
        <v>3442</v>
      </c>
      <c r="C230" s="158">
        <v>265000000</v>
      </c>
      <c r="D230" s="158">
        <v>265000000</v>
      </c>
    </row>
    <row r="231" spans="1:4" x14ac:dyDescent="0.2">
      <c r="A231" s="34">
        <v>12021101</v>
      </c>
      <c r="B231" s="35" t="s">
        <v>3443</v>
      </c>
      <c r="C231" s="42">
        <v>0</v>
      </c>
      <c r="D231" s="42">
        <v>0</v>
      </c>
    </row>
    <row r="232" spans="1:4" x14ac:dyDescent="0.2">
      <c r="A232" s="34">
        <v>12021102</v>
      </c>
      <c r="B232" s="35" t="s">
        <v>43</v>
      </c>
      <c r="C232" s="161">
        <v>265000000</v>
      </c>
      <c r="D232" s="161">
        <v>265000000</v>
      </c>
    </row>
    <row r="233" spans="1:4" x14ac:dyDescent="0.2">
      <c r="A233" s="34">
        <v>12021103</v>
      </c>
      <c r="B233" s="35" t="s">
        <v>3444</v>
      </c>
      <c r="C233" s="42">
        <v>0</v>
      </c>
      <c r="D233" s="42">
        <v>0</v>
      </c>
    </row>
    <row r="234" spans="1:4" x14ac:dyDescent="0.2">
      <c r="A234" s="159">
        <v>120212</v>
      </c>
      <c r="B234" s="160" t="s">
        <v>3445</v>
      </c>
      <c r="C234" s="158">
        <v>66406000</v>
      </c>
      <c r="D234" s="158">
        <v>25000000</v>
      </c>
    </row>
    <row r="235" spans="1:4" hidden="1" x14ac:dyDescent="0.2">
      <c r="A235" s="34">
        <v>12021201</v>
      </c>
      <c r="B235" s="35" t="s">
        <v>3446</v>
      </c>
      <c r="C235" s="42">
        <v>0</v>
      </c>
      <c r="D235" s="42">
        <v>0</v>
      </c>
    </row>
    <row r="236" spans="1:4" hidden="1" x14ac:dyDescent="0.2">
      <c r="A236" s="34">
        <v>12021202</v>
      </c>
      <c r="B236" s="35" t="s">
        <v>3447</v>
      </c>
      <c r="C236" s="42">
        <v>0</v>
      </c>
      <c r="D236" s="42">
        <v>0</v>
      </c>
    </row>
    <row r="237" spans="1:4" hidden="1" x14ac:dyDescent="0.2">
      <c r="A237" s="34">
        <v>12021203</v>
      </c>
      <c r="B237" s="35" t="s">
        <v>3448</v>
      </c>
      <c r="C237" s="42">
        <v>0</v>
      </c>
      <c r="D237" s="42">
        <v>0</v>
      </c>
    </row>
    <row r="238" spans="1:4" hidden="1" x14ac:dyDescent="0.2">
      <c r="A238" s="34">
        <v>12021204</v>
      </c>
      <c r="B238" s="35" t="s">
        <v>3449</v>
      </c>
      <c r="C238" s="42">
        <v>0</v>
      </c>
      <c r="D238" s="42">
        <v>0</v>
      </c>
    </row>
    <row r="239" spans="1:4" hidden="1" x14ac:dyDescent="0.2">
      <c r="A239" s="34">
        <v>12021205</v>
      </c>
      <c r="B239" s="35" t="s">
        <v>3450</v>
      </c>
      <c r="C239" s="42">
        <v>0</v>
      </c>
      <c r="D239" s="42">
        <v>0</v>
      </c>
    </row>
    <row r="240" spans="1:4" hidden="1" x14ac:dyDescent="0.2">
      <c r="A240" s="34">
        <v>12021206</v>
      </c>
      <c r="B240" s="35" t="s">
        <v>3451</v>
      </c>
      <c r="C240" s="42">
        <v>0</v>
      </c>
      <c r="D240" s="42">
        <v>0</v>
      </c>
    </row>
    <row r="241" spans="1:4" hidden="1" x14ac:dyDescent="0.2">
      <c r="A241" s="34">
        <v>12021207</v>
      </c>
      <c r="B241" s="35" t="s">
        <v>3452</v>
      </c>
      <c r="C241" s="42">
        <v>0</v>
      </c>
      <c r="D241" s="42">
        <v>0</v>
      </c>
    </row>
    <row r="242" spans="1:4" hidden="1" x14ac:dyDescent="0.2">
      <c r="A242" s="34">
        <v>12021208</v>
      </c>
      <c r="B242" s="35" t="s">
        <v>3453</v>
      </c>
      <c r="C242" s="42">
        <v>0</v>
      </c>
      <c r="D242" s="42">
        <v>0</v>
      </c>
    </row>
    <row r="243" spans="1:4" hidden="1" x14ac:dyDescent="0.2">
      <c r="A243" s="34">
        <v>12021209</v>
      </c>
      <c r="B243" s="35" t="s">
        <v>3454</v>
      </c>
      <c r="C243" s="42">
        <v>0</v>
      </c>
      <c r="D243" s="42">
        <v>0</v>
      </c>
    </row>
    <row r="244" spans="1:4" x14ac:dyDescent="0.2">
      <c r="A244" s="34">
        <v>12021210</v>
      </c>
      <c r="B244" s="35" t="s">
        <v>105</v>
      </c>
      <c r="C244" s="161">
        <v>66406000</v>
      </c>
      <c r="D244" s="161">
        <v>25000000</v>
      </c>
    </row>
    <row r="245" spans="1:4" x14ac:dyDescent="0.2">
      <c r="A245" s="34">
        <v>12021212</v>
      </c>
      <c r="B245" s="35" t="s">
        <v>3455</v>
      </c>
      <c r="C245" s="42">
        <v>0</v>
      </c>
      <c r="D245" s="42">
        <v>0</v>
      </c>
    </row>
    <row r="246" spans="1:4" x14ac:dyDescent="0.2">
      <c r="A246" s="159">
        <v>120213</v>
      </c>
      <c r="B246" s="160" t="s">
        <v>3456</v>
      </c>
      <c r="C246" s="158">
        <v>51003000</v>
      </c>
      <c r="D246" s="158">
        <v>75138000</v>
      </c>
    </row>
    <row r="247" spans="1:4" x14ac:dyDescent="0.2">
      <c r="A247" s="34">
        <v>12021301</v>
      </c>
      <c r="B247" s="35" t="s">
        <v>3457</v>
      </c>
      <c r="C247" s="42">
        <v>0</v>
      </c>
      <c r="D247" s="42">
        <v>0</v>
      </c>
    </row>
    <row r="248" spans="1:4" x14ac:dyDescent="0.2">
      <c r="A248" s="34">
        <v>12021302</v>
      </c>
      <c r="B248" s="35" t="s">
        <v>66</v>
      </c>
      <c r="C248" s="161">
        <v>51003000</v>
      </c>
      <c r="D248" s="161">
        <v>75138000</v>
      </c>
    </row>
    <row r="249" spans="1:4" x14ac:dyDescent="0.2">
      <c r="A249" s="156">
        <v>1203</v>
      </c>
      <c r="B249" s="157" t="s">
        <v>3458</v>
      </c>
      <c r="C249" s="158">
        <v>550000000</v>
      </c>
      <c r="D249" s="158">
        <v>213000000</v>
      </c>
    </row>
    <row r="250" spans="1:4" x14ac:dyDescent="0.2">
      <c r="A250" s="159">
        <v>120301</v>
      </c>
      <c r="B250" s="160" t="s">
        <v>3459</v>
      </c>
      <c r="C250" s="158">
        <v>550000000</v>
      </c>
      <c r="D250" s="158">
        <v>213000000</v>
      </c>
    </row>
    <row r="251" spans="1:4" x14ac:dyDescent="0.2">
      <c r="A251" s="34">
        <v>12030101</v>
      </c>
      <c r="B251" s="35" t="s">
        <v>183</v>
      </c>
      <c r="C251" s="161">
        <v>550000000</v>
      </c>
      <c r="D251" s="161">
        <v>213000000</v>
      </c>
    </row>
    <row r="252" spans="1:4" x14ac:dyDescent="0.2">
      <c r="A252" s="156">
        <v>1204</v>
      </c>
      <c r="B252" s="157" t="s">
        <v>3460</v>
      </c>
      <c r="C252" s="162">
        <v>0</v>
      </c>
      <c r="D252" s="162">
        <v>0</v>
      </c>
    </row>
    <row r="253" spans="1:4" x14ac:dyDescent="0.2">
      <c r="A253" s="159">
        <v>120401</v>
      </c>
      <c r="B253" s="160" t="s">
        <v>3461</v>
      </c>
      <c r="C253" s="162">
        <v>0</v>
      </c>
      <c r="D253" s="162">
        <v>0</v>
      </c>
    </row>
    <row r="254" spans="1:4" x14ac:dyDescent="0.2">
      <c r="A254" s="34">
        <v>12040101</v>
      </c>
      <c r="B254" s="35" t="s">
        <v>3462</v>
      </c>
      <c r="C254" s="42">
        <v>0</v>
      </c>
      <c r="D254" s="42">
        <v>0</v>
      </c>
    </row>
    <row r="255" spans="1:4" x14ac:dyDescent="0.2">
      <c r="A255" s="156">
        <v>13</v>
      </c>
      <c r="B255" s="157" t="s">
        <v>3463</v>
      </c>
      <c r="C255" s="158">
        <v>12707484078.860001</v>
      </c>
      <c r="D255" s="158">
        <v>12500715003.280001</v>
      </c>
    </row>
    <row r="256" spans="1:4" x14ac:dyDescent="0.2">
      <c r="A256" s="156">
        <v>1301</v>
      </c>
      <c r="B256" s="157" t="s">
        <v>3464</v>
      </c>
      <c r="C256" s="162">
        <v>0</v>
      </c>
      <c r="D256" s="162">
        <v>0</v>
      </c>
    </row>
    <row r="257" spans="1:4" x14ac:dyDescent="0.2">
      <c r="A257" s="159">
        <v>130101</v>
      </c>
      <c r="B257" s="160" t="s">
        <v>3465</v>
      </c>
      <c r="C257" s="162">
        <v>0</v>
      </c>
      <c r="D257" s="162">
        <v>0</v>
      </c>
    </row>
    <row r="258" spans="1:4" x14ac:dyDescent="0.2">
      <c r="A258" s="34">
        <v>13010101</v>
      </c>
      <c r="B258" s="35" t="s">
        <v>3466</v>
      </c>
      <c r="C258" s="42">
        <v>0</v>
      </c>
      <c r="D258" s="42">
        <v>0</v>
      </c>
    </row>
    <row r="259" spans="1:4" x14ac:dyDescent="0.2">
      <c r="A259" s="159">
        <v>130102</v>
      </c>
      <c r="B259" s="160" t="s">
        <v>3467</v>
      </c>
      <c r="C259" s="162">
        <v>0</v>
      </c>
      <c r="D259" s="162">
        <v>0</v>
      </c>
    </row>
    <row r="260" spans="1:4" x14ac:dyDescent="0.2">
      <c r="A260" s="34">
        <v>13010201</v>
      </c>
      <c r="B260" s="35" t="s">
        <v>3468</v>
      </c>
      <c r="C260" s="42">
        <v>0</v>
      </c>
      <c r="D260" s="42">
        <v>0</v>
      </c>
    </row>
    <row r="261" spans="1:4" x14ac:dyDescent="0.2">
      <c r="A261" s="156">
        <v>1302</v>
      </c>
      <c r="B261" s="157" t="s">
        <v>3469</v>
      </c>
      <c r="C261" s="158">
        <v>12707484078.860001</v>
      </c>
      <c r="D261" s="158">
        <v>12500715003.280001</v>
      </c>
    </row>
    <row r="262" spans="1:4" x14ac:dyDescent="0.2">
      <c r="A262" s="159">
        <v>130203</v>
      </c>
      <c r="B262" s="160" t="s">
        <v>46</v>
      </c>
      <c r="C262" s="158">
        <v>11127484078.860001</v>
      </c>
      <c r="D262" s="158">
        <v>10949764674.08</v>
      </c>
    </row>
    <row r="263" spans="1:4" x14ac:dyDescent="0.2">
      <c r="A263" s="34">
        <v>13020301</v>
      </c>
      <c r="B263" s="35" t="s">
        <v>46</v>
      </c>
      <c r="C263" s="161">
        <v>11127484078.860001</v>
      </c>
      <c r="D263" s="161">
        <v>10949764674.08</v>
      </c>
    </row>
    <row r="264" spans="1:4" x14ac:dyDescent="0.2">
      <c r="A264" s="34">
        <v>13020303</v>
      </c>
      <c r="B264" s="35" t="s">
        <v>3470</v>
      </c>
      <c r="C264" s="42">
        <v>0</v>
      </c>
      <c r="D264" s="42">
        <v>0</v>
      </c>
    </row>
    <row r="265" spans="1:4" x14ac:dyDescent="0.2">
      <c r="A265" s="34">
        <v>13020304</v>
      </c>
      <c r="B265" s="35" t="s">
        <v>47</v>
      </c>
      <c r="C265" s="42">
        <v>0</v>
      </c>
      <c r="D265" s="42">
        <v>0</v>
      </c>
    </row>
    <row r="266" spans="1:4" x14ac:dyDescent="0.2">
      <c r="A266" s="159">
        <v>130204</v>
      </c>
      <c r="B266" s="160" t="s">
        <v>145</v>
      </c>
      <c r="C266" s="158">
        <v>1580000000</v>
      </c>
      <c r="D266" s="158">
        <v>1550950329.2</v>
      </c>
    </row>
    <row r="267" spans="1:4" x14ac:dyDescent="0.2">
      <c r="A267" s="34">
        <v>13020401</v>
      </c>
      <c r="B267" s="35" t="s">
        <v>145</v>
      </c>
      <c r="C267" s="161">
        <v>1580000000</v>
      </c>
      <c r="D267" s="161">
        <v>1550950329.2</v>
      </c>
    </row>
    <row r="268" spans="1:4" x14ac:dyDescent="0.2">
      <c r="A268" s="156">
        <v>14</v>
      </c>
      <c r="B268" s="157" t="s">
        <v>3471</v>
      </c>
      <c r="C268" s="158">
        <v>10813230745.219999</v>
      </c>
      <c r="D268" s="158">
        <v>34690000000</v>
      </c>
    </row>
    <row r="269" spans="1:4" x14ac:dyDescent="0.2">
      <c r="A269" s="156">
        <v>1401</v>
      </c>
      <c r="B269" s="157" t="s">
        <v>3472</v>
      </c>
      <c r="C269" s="162">
        <v>0</v>
      </c>
      <c r="D269" s="162">
        <v>0</v>
      </c>
    </row>
    <row r="270" spans="1:4" x14ac:dyDescent="0.2">
      <c r="A270" s="159">
        <v>140101</v>
      </c>
      <c r="B270" s="160" t="s">
        <v>3472</v>
      </c>
      <c r="C270" s="162">
        <v>0</v>
      </c>
      <c r="D270" s="162">
        <v>0</v>
      </c>
    </row>
    <row r="271" spans="1:4" x14ac:dyDescent="0.2">
      <c r="A271" s="34">
        <v>14010101</v>
      </c>
      <c r="B271" s="35" t="s">
        <v>3473</v>
      </c>
      <c r="C271" s="42">
        <v>0</v>
      </c>
      <c r="D271" s="42">
        <v>0</v>
      </c>
    </row>
    <row r="272" spans="1:4" x14ac:dyDescent="0.2">
      <c r="A272" s="156">
        <v>1402</v>
      </c>
      <c r="B272" s="157" t="s">
        <v>3474</v>
      </c>
      <c r="C272" s="162">
        <v>0</v>
      </c>
      <c r="D272" s="162">
        <v>0</v>
      </c>
    </row>
    <row r="273" spans="1:4" x14ac:dyDescent="0.2">
      <c r="A273" s="159">
        <v>140202</v>
      </c>
      <c r="B273" s="160" t="s">
        <v>3474</v>
      </c>
      <c r="C273" s="162">
        <v>0</v>
      </c>
      <c r="D273" s="162">
        <v>0</v>
      </c>
    </row>
    <row r="274" spans="1:4" x14ac:dyDescent="0.2">
      <c r="A274" s="34">
        <v>14020201</v>
      </c>
      <c r="B274" s="35" t="s">
        <v>3475</v>
      </c>
      <c r="C274" s="42">
        <v>0</v>
      </c>
      <c r="D274" s="42">
        <v>0</v>
      </c>
    </row>
    <row r="275" spans="1:4" x14ac:dyDescent="0.2">
      <c r="A275" s="34">
        <v>14020202</v>
      </c>
      <c r="B275" s="35" t="s">
        <v>3476</v>
      </c>
      <c r="C275" s="42">
        <v>0</v>
      </c>
      <c r="D275" s="42">
        <v>0</v>
      </c>
    </row>
    <row r="276" spans="1:4" x14ac:dyDescent="0.2">
      <c r="A276" s="156">
        <v>1404</v>
      </c>
      <c r="B276" s="157" t="s">
        <v>3477</v>
      </c>
      <c r="C276" s="162">
        <v>0</v>
      </c>
      <c r="D276" s="162">
        <v>0</v>
      </c>
    </row>
    <row r="277" spans="1:4" x14ac:dyDescent="0.2">
      <c r="A277" s="159">
        <v>140401</v>
      </c>
      <c r="B277" s="160" t="s">
        <v>3478</v>
      </c>
      <c r="C277" s="162">
        <v>0</v>
      </c>
      <c r="D277" s="162">
        <v>0</v>
      </c>
    </row>
    <row r="278" spans="1:4" x14ac:dyDescent="0.2">
      <c r="A278" s="34">
        <v>14040101</v>
      </c>
      <c r="B278" s="35" t="s">
        <v>3478</v>
      </c>
      <c r="C278" s="42">
        <v>0</v>
      </c>
      <c r="D278" s="42">
        <v>0</v>
      </c>
    </row>
    <row r="279" spans="1:4" x14ac:dyDescent="0.2">
      <c r="A279" s="159">
        <v>140402</v>
      </c>
      <c r="B279" s="160" t="s">
        <v>3479</v>
      </c>
      <c r="C279" s="162">
        <v>0</v>
      </c>
      <c r="D279" s="162">
        <v>0</v>
      </c>
    </row>
    <row r="280" spans="1:4" x14ac:dyDescent="0.2">
      <c r="A280" s="34">
        <v>14040201</v>
      </c>
      <c r="B280" s="35" t="s">
        <v>3479</v>
      </c>
      <c r="C280" s="42">
        <v>0</v>
      </c>
      <c r="D280" s="42">
        <v>0</v>
      </c>
    </row>
    <row r="281" spans="1:4" x14ac:dyDescent="0.2">
      <c r="A281" s="156">
        <v>1405</v>
      </c>
      <c r="B281" s="157" t="s">
        <v>3480</v>
      </c>
      <c r="C281" s="162">
        <v>0</v>
      </c>
      <c r="D281" s="158">
        <v>5500000000</v>
      </c>
    </row>
    <row r="282" spans="1:4" x14ac:dyDescent="0.2">
      <c r="A282" s="159">
        <v>140501</v>
      </c>
      <c r="B282" s="160" t="s">
        <v>3481</v>
      </c>
      <c r="C282" s="162">
        <v>0</v>
      </c>
      <c r="D282" s="162">
        <v>0</v>
      </c>
    </row>
    <row r="283" spans="1:4" x14ac:dyDescent="0.2">
      <c r="A283" s="34">
        <v>14050101</v>
      </c>
      <c r="B283" s="35" t="s">
        <v>3481</v>
      </c>
      <c r="C283" s="42">
        <v>0</v>
      </c>
      <c r="D283" s="42">
        <v>0</v>
      </c>
    </row>
    <row r="284" spans="1:4" x14ac:dyDescent="0.2">
      <c r="A284" s="159">
        <v>140502</v>
      </c>
      <c r="B284" s="160" t="s">
        <v>241</v>
      </c>
      <c r="C284" s="162">
        <v>0</v>
      </c>
      <c r="D284" s="158">
        <v>5500000000</v>
      </c>
    </row>
    <row r="285" spans="1:4" x14ac:dyDescent="0.2">
      <c r="A285" s="34">
        <v>14050201</v>
      </c>
      <c r="B285" s="35" t="s">
        <v>241</v>
      </c>
      <c r="C285" s="42">
        <v>0</v>
      </c>
      <c r="D285" s="161">
        <v>5500000000</v>
      </c>
    </row>
    <row r="286" spans="1:4" x14ac:dyDescent="0.2">
      <c r="A286" s="159">
        <v>140503</v>
      </c>
      <c r="B286" s="160" t="s">
        <v>3482</v>
      </c>
      <c r="C286" s="162">
        <v>0</v>
      </c>
      <c r="D286" s="162">
        <v>0</v>
      </c>
    </row>
    <row r="287" spans="1:4" x14ac:dyDescent="0.2">
      <c r="A287" s="34">
        <v>14050301</v>
      </c>
      <c r="B287" s="35" t="s">
        <v>3483</v>
      </c>
      <c r="C287" s="42">
        <v>0</v>
      </c>
      <c r="D287" s="42">
        <v>0</v>
      </c>
    </row>
    <row r="288" spans="1:4" x14ac:dyDescent="0.2">
      <c r="A288" s="156">
        <v>1406</v>
      </c>
      <c r="B288" s="157" t="s">
        <v>3484</v>
      </c>
      <c r="C288" s="162">
        <v>0</v>
      </c>
      <c r="D288" s="162">
        <v>0</v>
      </c>
    </row>
    <row r="289" spans="1:4" x14ac:dyDescent="0.2">
      <c r="A289" s="159">
        <v>140601</v>
      </c>
      <c r="B289" s="160" t="s">
        <v>3484</v>
      </c>
      <c r="C289" s="162">
        <v>0</v>
      </c>
      <c r="D289" s="162">
        <v>0</v>
      </c>
    </row>
    <row r="290" spans="1:4" x14ac:dyDescent="0.2">
      <c r="A290" s="34">
        <v>14060101</v>
      </c>
      <c r="B290" s="35" t="s">
        <v>3484</v>
      </c>
      <c r="C290" s="42">
        <v>0</v>
      </c>
      <c r="D290" s="42">
        <v>0</v>
      </c>
    </row>
    <row r="291" spans="1:4" x14ac:dyDescent="0.2">
      <c r="A291" s="156">
        <v>1407</v>
      </c>
      <c r="B291" s="157" t="s">
        <v>3485</v>
      </c>
      <c r="C291" s="158">
        <v>9313230745.2199993</v>
      </c>
      <c r="D291" s="158">
        <v>27190000000</v>
      </c>
    </row>
    <row r="292" spans="1:4" x14ac:dyDescent="0.2">
      <c r="A292" s="159">
        <v>140701</v>
      </c>
      <c r="B292" s="160" t="s">
        <v>3485</v>
      </c>
      <c r="C292" s="162">
        <v>0</v>
      </c>
      <c r="D292" s="158">
        <v>590000000</v>
      </c>
    </row>
    <row r="293" spans="1:4" x14ac:dyDescent="0.2">
      <c r="A293" s="34">
        <v>14070101</v>
      </c>
      <c r="B293" s="35" t="s">
        <v>3485</v>
      </c>
      <c r="C293" s="42">
        <v>0</v>
      </c>
      <c r="D293" s="42">
        <v>0</v>
      </c>
    </row>
    <row r="294" spans="1:4" x14ac:dyDescent="0.2">
      <c r="A294" s="34">
        <v>14070102</v>
      </c>
      <c r="B294" s="35" t="s">
        <v>3486</v>
      </c>
      <c r="C294" s="42">
        <v>0</v>
      </c>
      <c r="D294" s="42">
        <v>0</v>
      </c>
    </row>
    <row r="295" spans="1:4" x14ac:dyDescent="0.2">
      <c r="A295" s="34">
        <v>14070103</v>
      </c>
      <c r="B295" s="35" t="s">
        <v>3487</v>
      </c>
      <c r="C295" s="42">
        <v>0</v>
      </c>
      <c r="D295" s="42">
        <v>0</v>
      </c>
    </row>
    <row r="296" spans="1:4" x14ac:dyDescent="0.2">
      <c r="A296" s="34">
        <v>14070104</v>
      </c>
      <c r="B296" s="35" t="s">
        <v>106</v>
      </c>
      <c r="C296" s="42">
        <v>0</v>
      </c>
      <c r="D296" s="42">
        <v>0</v>
      </c>
    </row>
    <row r="297" spans="1:4" x14ac:dyDescent="0.2">
      <c r="A297" s="34">
        <v>14070105</v>
      </c>
      <c r="B297" s="35" t="s">
        <v>3488</v>
      </c>
      <c r="C297" s="42">
        <v>0</v>
      </c>
      <c r="D297" s="42">
        <v>0</v>
      </c>
    </row>
    <row r="298" spans="1:4" x14ac:dyDescent="0.2">
      <c r="A298" s="34">
        <v>14070106</v>
      </c>
      <c r="B298" s="35" t="s">
        <v>246</v>
      </c>
      <c r="C298" s="42">
        <v>0</v>
      </c>
      <c r="D298" s="161">
        <v>590000000</v>
      </c>
    </row>
    <row r="299" spans="1:4" x14ac:dyDescent="0.2">
      <c r="A299" s="159">
        <v>140702</v>
      </c>
      <c r="B299" s="160" t="s">
        <v>3489</v>
      </c>
      <c r="C299" s="158">
        <v>9313230745.2199993</v>
      </c>
      <c r="D299" s="158">
        <v>26600000000</v>
      </c>
    </row>
    <row r="300" spans="1:4" x14ac:dyDescent="0.2">
      <c r="A300" s="34">
        <v>14070201</v>
      </c>
      <c r="B300" s="35" t="s">
        <v>107</v>
      </c>
      <c r="C300" s="161">
        <v>8000000000</v>
      </c>
      <c r="D300" s="42">
        <v>0</v>
      </c>
    </row>
    <row r="301" spans="1:4" x14ac:dyDescent="0.2">
      <c r="A301" s="34">
        <v>14070202</v>
      </c>
      <c r="B301" s="35" t="s">
        <v>3490</v>
      </c>
      <c r="C301" s="42">
        <v>0</v>
      </c>
      <c r="D301" s="42">
        <v>0</v>
      </c>
    </row>
    <row r="302" spans="1:4" x14ac:dyDescent="0.2">
      <c r="A302" s="34">
        <v>14070203</v>
      </c>
      <c r="B302" s="35" t="s">
        <v>3491</v>
      </c>
      <c r="C302" s="42">
        <v>0</v>
      </c>
      <c r="D302" s="42">
        <v>0</v>
      </c>
    </row>
    <row r="303" spans="1:4" x14ac:dyDescent="0.2">
      <c r="A303" s="34">
        <v>14070204</v>
      </c>
      <c r="B303" s="35" t="s">
        <v>3492</v>
      </c>
      <c r="C303" s="42">
        <v>0</v>
      </c>
      <c r="D303" s="42">
        <v>0</v>
      </c>
    </row>
    <row r="304" spans="1:4" x14ac:dyDescent="0.2">
      <c r="A304" s="34">
        <v>14070205</v>
      </c>
      <c r="B304" s="35" t="s">
        <v>108</v>
      </c>
      <c r="C304" s="42">
        <v>0</v>
      </c>
      <c r="D304" s="42">
        <v>0</v>
      </c>
    </row>
    <row r="305" spans="1:4" x14ac:dyDescent="0.2">
      <c r="A305" s="34">
        <v>14070206</v>
      </c>
      <c r="B305" s="35" t="s">
        <v>109</v>
      </c>
      <c r="C305" s="161">
        <v>313230745.22000003</v>
      </c>
      <c r="D305" s="42">
        <v>0</v>
      </c>
    </row>
    <row r="306" spans="1:4" x14ac:dyDescent="0.2">
      <c r="A306" s="34">
        <v>14070207</v>
      </c>
      <c r="B306" s="35" t="s">
        <v>110</v>
      </c>
      <c r="C306" s="161">
        <v>1000000000</v>
      </c>
      <c r="D306" s="42">
        <v>0</v>
      </c>
    </row>
    <row r="307" spans="1:4" x14ac:dyDescent="0.2">
      <c r="A307" s="34">
        <v>14070208</v>
      </c>
      <c r="B307" s="35" t="s">
        <v>111</v>
      </c>
      <c r="C307" s="42">
        <v>0</v>
      </c>
      <c r="D307" s="161">
        <v>26600000000</v>
      </c>
    </row>
    <row r="308" spans="1:4" hidden="1" x14ac:dyDescent="0.2">
      <c r="A308" s="156">
        <v>1408</v>
      </c>
      <c r="B308" s="157" t="s">
        <v>3493</v>
      </c>
      <c r="C308" s="162">
        <v>0</v>
      </c>
      <c r="D308" s="162">
        <v>0</v>
      </c>
    </row>
    <row r="309" spans="1:4" hidden="1" x14ac:dyDescent="0.2">
      <c r="A309" s="159">
        <v>140801</v>
      </c>
      <c r="B309" s="160" t="s">
        <v>3494</v>
      </c>
      <c r="C309" s="162">
        <v>0</v>
      </c>
      <c r="D309" s="162">
        <v>0</v>
      </c>
    </row>
    <row r="310" spans="1:4" hidden="1" x14ac:dyDescent="0.2">
      <c r="A310" s="34">
        <v>14080101</v>
      </c>
      <c r="B310" s="35" t="s">
        <v>3494</v>
      </c>
      <c r="C310" s="42">
        <v>0</v>
      </c>
      <c r="D310" s="42">
        <v>0</v>
      </c>
    </row>
    <row r="311" spans="1:4" hidden="1" x14ac:dyDescent="0.2">
      <c r="A311" s="159">
        <v>140802</v>
      </c>
      <c r="B311" s="160" t="s">
        <v>3495</v>
      </c>
      <c r="C311" s="162">
        <v>0</v>
      </c>
      <c r="D311" s="162">
        <v>0</v>
      </c>
    </row>
    <row r="312" spans="1:4" hidden="1" x14ac:dyDescent="0.2">
      <c r="A312" s="34">
        <v>14080201</v>
      </c>
      <c r="B312" s="35" t="s">
        <v>3495</v>
      </c>
      <c r="C312" s="42">
        <v>0</v>
      </c>
      <c r="D312" s="42">
        <v>0</v>
      </c>
    </row>
    <row r="313" spans="1:4" hidden="1" x14ac:dyDescent="0.2">
      <c r="A313" s="159">
        <v>140803</v>
      </c>
      <c r="B313" s="160" t="s">
        <v>3496</v>
      </c>
      <c r="C313" s="162">
        <v>0</v>
      </c>
      <c r="D313" s="162">
        <v>0</v>
      </c>
    </row>
    <row r="314" spans="1:4" hidden="1" x14ac:dyDescent="0.2">
      <c r="A314" s="34">
        <v>14080301</v>
      </c>
      <c r="B314" s="35" t="s">
        <v>3496</v>
      </c>
      <c r="C314" s="42">
        <v>0</v>
      </c>
      <c r="D314" s="42">
        <v>0</v>
      </c>
    </row>
    <row r="315" spans="1:4" hidden="1" x14ac:dyDescent="0.2">
      <c r="A315" s="159">
        <v>140804</v>
      </c>
      <c r="B315" s="160" t="s">
        <v>3497</v>
      </c>
      <c r="C315" s="162">
        <v>0</v>
      </c>
      <c r="D315" s="162">
        <v>0</v>
      </c>
    </row>
    <row r="316" spans="1:4" hidden="1" x14ac:dyDescent="0.2">
      <c r="A316" s="34">
        <v>14080401</v>
      </c>
      <c r="B316" s="35" t="s">
        <v>3497</v>
      </c>
      <c r="C316" s="42">
        <v>0</v>
      </c>
      <c r="D316" s="42">
        <v>0</v>
      </c>
    </row>
    <row r="317" spans="1:4" hidden="1" x14ac:dyDescent="0.2">
      <c r="A317" s="156">
        <v>1409</v>
      </c>
      <c r="B317" s="157" t="s">
        <v>3498</v>
      </c>
      <c r="C317" s="162">
        <v>0</v>
      </c>
      <c r="D317" s="162">
        <v>0</v>
      </c>
    </row>
    <row r="318" spans="1:4" hidden="1" x14ac:dyDescent="0.2">
      <c r="A318" s="159">
        <v>140901</v>
      </c>
      <c r="B318" s="160" t="s">
        <v>3498</v>
      </c>
      <c r="C318" s="162">
        <v>0</v>
      </c>
      <c r="D318" s="162">
        <v>0</v>
      </c>
    </row>
    <row r="319" spans="1:4" x14ac:dyDescent="0.2">
      <c r="A319" s="34">
        <v>14090101</v>
      </c>
      <c r="B319" s="35" t="s">
        <v>3499</v>
      </c>
      <c r="C319" s="42">
        <v>0</v>
      </c>
      <c r="D319" s="42">
        <v>0</v>
      </c>
    </row>
    <row r="320" spans="1:4" x14ac:dyDescent="0.2">
      <c r="A320" s="156">
        <v>1410</v>
      </c>
      <c r="B320" s="157" t="s">
        <v>112</v>
      </c>
      <c r="C320" s="158">
        <v>1500000000</v>
      </c>
      <c r="D320" s="158">
        <v>2000000000</v>
      </c>
    </row>
    <row r="321" spans="1:4" x14ac:dyDescent="0.2">
      <c r="A321" s="159">
        <v>141001</v>
      </c>
      <c r="B321" s="160" t="s">
        <v>112</v>
      </c>
      <c r="C321" s="158">
        <v>1500000000</v>
      </c>
      <c r="D321" s="158">
        <v>2000000000</v>
      </c>
    </row>
    <row r="322" spans="1:4" x14ac:dyDescent="0.2">
      <c r="A322" s="34">
        <v>14100101</v>
      </c>
      <c r="B322" s="35" t="s">
        <v>112</v>
      </c>
      <c r="C322" s="161">
        <v>1500000000</v>
      </c>
      <c r="D322" s="161">
        <v>2000000000</v>
      </c>
    </row>
    <row r="323" spans="1:4" hidden="1" x14ac:dyDescent="0.2">
      <c r="A323" s="156">
        <v>15</v>
      </c>
      <c r="B323" s="157" t="s">
        <v>3500</v>
      </c>
      <c r="C323" s="162">
        <v>0</v>
      </c>
      <c r="D323" s="162">
        <v>0</v>
      </c>
    </row>
    <row r="324" spans="1:4" hidden="1" x14ac:dyDescent="0.2">
      <c r="A324" s="156">
        <v>1501</v>
      </c>
      <c r="B324" s="157" t="s">
        <v>3501</v>
      </c>
      <c r="C324" s="162">
        <v>0</v>
      </c>
      <c r="D324" s="162">
        <v>0</v>
      </c>
    </row>
    <row r="325" spans="1:4" hidden="1" x14ac:dyDescent="0.2">
      <c r="A325" s="159">
        <v>150101</v>
      </c>
      <c r="B325" s="160" t="s">
        <v>3501</v>
      </c>
      <c r="C325" s="162">
        <v>0</v>
      </c>
      <c r="D325" s="162">
        <v>0</v>
      </c>
    </row>
    <row r="326" spans="1:4" hidden="1" x14ac:dyDescent="0.2">
      <c r="A326" s="34">
        <v>15010101</v>
      </c>
      <c r="B326" s="35" t="s">
        <v>3502</v>
      </c>
      <c r="C326" s="42">
        <v>0</v>
      </c>
      <c r="D326" s="42">
        <v>0</v>
      </c>
    </row>
    <row r="327" spans="1:4" hidden="1" x14ac:dyDescent="0.2">
      <c r="A327" s="34">
        <v>15010102</v>
      </c>
      <c r="B327" s="35" t="s">
        <v>3503</v>
      </c>
      <c r="C327" s="42">
        <v>0</v>
      </c>
      <c r="D327" s="42">
        <v>0</v>
      </c>
    </row>
    <row r="328" spans="1:4" hidden="1" x14ac:dyDescent="0.2">
      <c r="A328" s="34">
        <v>15010103</v>
      </c>
      <c r="B328" s="35" t="s">
        <v>3504</v>
      </c>
      <c r="C328" s="42">
        <v>0</v>
      </c>
      <c r="D328" s="42">
        <v>0</v>
      </c>
    </row>
    <row r="329" spans="1:4" x14ac:dyDescent="0.2">
      <c r="A329" s="153">
        <v>2</v>
      </c>
      <c r="B329" s="154" t="s">
        <v>3505</v>
      </c>
      <c r="C329" s="155">
        <v>87468176068.110001</v>
      </c>
      <c r="D329" s="155">
        <v>83833859253.160004</v>
      </c>
    </row>
    <row r="330" spans="1:4" x14ac:dyDescent="0.2">
      <c r="A330" s="156">
        <v>21</v>
      </c>
      <c r="B330" s="157" t="s">
        <v>3506</v>
      </c>
      <c r="C330" s="158">
        <v>50710774547.919998</v>
      </c>
      <c r="D330" s="158">
        <v>49713832731.699997</v>
      </c>
    </row>
    <row r="331" spans="1:4" x14ac:dyDescent="0.2">
      <c r="A331" s="156">
        <v>2101</v>
      </c>
      <c r="B331" s="157" t="s">
        <v>3507</v>
      </c>
      <c r="C331" s="158">
        <v>40059974547.919998</v>
      </c>
      <c r="D331" s="158">
        <v>38988832731.699997</v>
      </c>
    </row>
    <row r="332" spans="1:4" x14ac:dyDescent="0.2">
      <c r="A332" s="159">
        <v>210101</v>
      </c>
      <c r="B332" s="160" t="s">
        <v>3508</v>
      </c>
      <c r="C332" s="158">
        <v>40059974547.919998</v>
      </c>
      <c r="D332" s="158">
        <v>38988832731.699997</v>
      </c>
    </row>
    <row r="333" spans="1:4" x14ac:dyDescent="0.2">
      <c r="A333" s="34">
        <v>21010101</v>
      </c>
      <c r="B333" s="35" t="s">
        <v>3507</v>
      </c>
      <c r="C333" s="161">
        <v>40059974547.919998</v>
      </c>
      <c r="D333" s="161">
        <v>38797952731.699997</v>
      </c>
    </row>
    <row r="334" spans="1:4" x14ac:dyDescent="0.2">
      <c r="A334" s="34">
        <v>21010102</v>
      </c>
      <c r="B334" s="35" t="s">
        <v>3509</v>
      </c>
      <c r="C334" s="42">
        <v>0</v>
      </c>
      <c r="D334" s="42">
        <v>0</v>
      </c>
    </row>
    <row r="335" spans="1:4" x14ac:dyDescent="0.2">
      <c r="A335" s="34">
        <v>21010103</v>
      </c>
      <c r="B335" s="35" t="s">
        <v>3147</v>
      </c>
      <c r="C335" s="42">
        <v>0</v>
      </c>
      <c r="D335" s="161">
        <v>190880000</v>
      </c>
    </row>
    <row r="336" spans="1:4" x14ac:dyDescent="0.2">
      <c r="A336" s="156">
        <v>2102</v>
      </c>
      <c r="B336" s="157" t="s">
        <v>3510</v>
      </c>
      <c r="C336" s="158">
        <v>1000000000</v>
      </c>
      <c r="D336" s="158">
        <v>1000000000</v>
      </c>
    </row>
    <row r="337" spans="1:4" hidden="1" x14ac:dyDescent="0.2">
      <c r="A337" s="159">
        <v>210201</v>
      </c>
      <c r="B337" s="160" t="s">
        <v>3511</v>
      </c>
      <c r="C337" s="162">
        <v>0</v>
      </c>
      <c r="D337" s="162">
        <v>0</v>
      </c>
    </row>
    <row r="338" spans="1:4" hidden="1" x14ac:dyDescent="0.2">
      <c r="A338" s="34">
        <v>21020101</v>
      </c>
      <c r="B338" s="35" t="s">
        <v>3512</v>
      </c>
      <c r="C338" s="42">
        <v>0</v>
      </c>
      <c r="D338" s="42">
        <v>0</v>
      </c>
    </row>
    <row r="339" spans="1:4" hidden="1" x14ac:dyDescent="0.2">
      <c r="A339" s="34">
        <v>21020102</v>
      </c>
      <c r="B339" s="35" t="s">
        <v>3513</v>
      </c>
      <c r="C339" s="42">
        <v>0</v>
      </c>
      <c r="D339" s="42">
        <v>0</v>
      </c>
    </row>
    <row r="340" spans="1:4" hidden="1" x14ac:dyDescent="0.2">
      <c r="A340" s="34">
        <v>21020103</v>
      </c>
      <c r="B340" s="35" t="s">
        <v>3514</v>
      </c>
      <c r="C340" s="42">
        <v>0</v>
      </c>
      <c r="D340" s="42">
        <v>0</v>
      </c>
    </row>
    <row r="341" spans="1:4" hidden="1" x14ac:dyDescent="0.2">
      <c r="A341" s="34">
        <v>21020104</v>
      </c>
      <c r="B341" s="35" t="s">
        <v>3515</v>
      </c>
      <c r="C341" s="42">
        <v>0</v>
      </c>
      <c r="D341" s="42">
        <v>0</v>
      </c>
    </row>
    <row r="342" spans="1:4" hidden="1" x14ac:dyDescent="0.2">
      <c r="A342" s="34">
        <v>21020105</v>
      </c>
      <c r="B342" s="35" t="s">
        <v>3516</v>
      </c>
      <c r="C342" s="42">
        <v>0</v>
      </c>
      <c r="D342" s="42">
        <v>0</v>
      </c>
    </row>
    <row r="343" spans="1:4" hidden="1" x14ac:dyDescent="0.2">
      <c r="A343" s="34">
        <v>21020106</v>
      </c>
      <c r="B343" s="35" t="s">
        <v>3517</v>
      </c>
      <c r="C343" s="42">
        <v>0</v>
      </c>
      <c r="D343" s="42">
        <v>0</v>
      </c>
    </row>
    <row r="344" spans="1:4" hidden="1" x14ac:dyDescent="0.2">
      <c r="A344" s="34">
        <v>21020107</v>
      </c>
      <c r="B344" s="35" t="s">
        <v>3518</v>
      </c>
      <c r="C344" s="42">
        <v>0</v>
      </c>
      <c r="D344" s="42">
        <v>0</v>
      </c>
    </row>
    <row r="345" spans="1:4" x14ac:dyDescent="0.2">
      <c r="A345" s="159">
        <v>210202</v>
      </c>
      <c r="B345" s="160" t="s">
        <v>3519</v>
      </c>
      <c r="C345" s="158">
        <v>1000000000</v>
      </c>
      <c r="D345" s="158">
        <v>1000000000</v>
      </c>
    </row>
    <row r="346" spans="1:4" x14ac:dyDescent="0.2">
      <c r="A346" s="34">
        <v>21020201</v>
      </c>
      <c r="B346" s="35" t="s">
        <v>3148</v>
      </c>
      <c r="C346" s="161">
        <v>600000000</v>
      </c>
      <c r="D346" s="161">
        <v>500000000</v>
      </c>
    </row>
    <row r="347" spans="1:4" x14ac:dyDescent="0.2">
      <c r="A347" s="34">
        <v>21020202</v>
      </c>
      <c r="B347" s="35" t="s">
        <v>3149</v>
      </c>
      <c r="C347" s="161">
        <v>400000000</v>
      </c>
      <c r="D347" s="161">
        <v>500000000</v>
      </c>
    </row>
    <row r="348" spans="1:4" x14ac:dyDescent="0.2">
      <c r="A348" s="34">
        <v>21020203</v>
      </c>
      <c r="B348" s="35" t="s">
        <v>3520</v>
      </c>
      <c r="C348" s="42">
        <v>0</v>
      </c>
      <c r="D348" s="42">
        <v>0</v>
      </c>
    </row>
    <row r="349" spans="1:4" x14ac:dyDescent="0.2">
      <c r="A349" s="34">
        <v>21020204</v>
      </c>
      <c r="B349" s="35" t="s">
        <v>3521</v>
      </c>
      <c r="C349" s="42">
        <v>0</v>
      </c>
      <c r="D349" s="42">
        <v>0</v>
      </c>
    </row>
    <row r="350" spans="1:4" x14ac:dyDescent="0.2">
      <c r="A350" s="34">
        <v>21020205</v>
      </c>
      <c r="B350" s="35" t="s">
        <v>3522</v>
      </c>
      <c r="C350" s="42">
        <v>0</v>
      </c>
      <c r="D350" s="42">
        <v>0</v>
      </c>
    </row>
    <row r="351" spans="1:4" x14ac:dyDescent="0.2">
      <c r="A351" s="156">
        <v>2103</v>
      </c>
      <c r="B351" s="157" t="s">
        <v>3523</v>
      </c>
      <c r="C351" s="158">
        <v>9650800000</v>
      </c>
      <c r="D351" s="158">
        <v>9725000000</v>
      </c>
    </row>
    <row r="352" spans="1:4" x14ac:dyDescent="0.2">
      <c r="A352" s="159">
        <v>210301</v>
      </c>
      <c r="B352" s="160" t="s">
        <v>3523</v>
      </c>
      <c r="C352" s="158">
        <v>9650800000</v>
      </c>
      <c r="D352" s="158">
        <v>9725000000</v>
      </c>
    </row>
    <row r="353" spans="1:4" x14ac:dyDescent="0.2">
      <c r="A353" s="34">
        <v>21030101</v>
      </c>
      <c r="B353" s="35" t="s">
        <v>3150</v>
      </c>
      <c r="C353" s="161">
        <v>1125800000</v>
      </c>
      <c r="D353" s="161">
        <v>1200000000</v>
      </c>
    </row>
    <row r="354" spans="1:4" x14ac:dyDescent="0.2">
      <c r="A354" s="34">
        <v>21030102</v>
      </c>
      <c r="B354" s="35" t="s">
        <v>3151</v>
      </c>
      <c r="C354" s="161">
        <v>8500000000</v>
      </c>
      <c r="D354" s="161">
        <v>8500000000</v>
      </c>
    </row>
    <row r="355" spans="1:4" x14ac:dyDescent="0.2">
      <c r="A355" s="34">
        <v>21030103</v>
      </c>
      <c r="B355" s="35" t="s">
        <v>3524</v>
      </c>
      <c r="C355" s="42">
        <v>0</v>
      </c>
      <c r="D355" s="42">
        <v>0</v>
      </c>
    </row>
    <row r="356" spans="1:4" x14ac:dyDescent="0.2">
      <c r="A356" s="34">
        <v>21030104</v>
      </c>
      <c r="B356" s="35" t="s">
        <v>3152</v>
      </c>
      <c r="C356" s="161">
        <v>25000000</v>
      </c>
      <c r="D356" s="161">
        <v>25000000</v>
      </c>
    </row>
    <row r="357" spans="1:4" x14ac:dyDescent="0.2">
      <c r="A357" s="156">
        <v>22</v>
      </c>
      <c r="B357" s="157" t="s">
        <v>3525</v>
      </c>
      <c r="C357" s="158">
        <v>36371076520.190002</v>
      </c>
      <c r="D357" s="158">
        <v>33751956521.459999</v>
      </c>
    </row>
    <row r="358" spans="1:4" x14ac:dyDescent="0.2">
      <c r="A358" s="156">
        <v>2202</v>
      </c>
      <c r="B358" s="157" t="s">
        <v>3526</v>
      </c>
      <c r="C358" s="158">
        <v>3763973550</v>
      </c>
      <c r="D358" s="158">
        <v>2950115241</v>
      </c>
    </row>
    <row r="359" spans="1:4" x14ac:dyDescent="0.2">
      <c r="A359" s="159">
        <v>220201</v>
      </c>
      <c r="B359" s="160" t="s">
        <v>3527</v>
      </c>
      <c r="C359" s="158">
        <v>1019621876.61</v>
      </c>
      <c r="D359" s="158">
        <v>788244000.92999995</v>
      </c>
    </row>
    <row r="360" spans="1:4" x14ac:dyDescent="0.2">
      <c r="A360" s="34">
        <v>22020101</v>
      </c>
      <c r="B360" s="35" t="s">
        <v>2516</v>
      </c>
      <c r="C360" s="161">
        <v>11830000</v>
      </c>
      <c r="D360" s="161">
        <v>18380000</v>
      </c>
    </row>
    <row r="361" spans="1:4" x14ac:dyDescent="0.2">
      <c r="A361" s="34">
        <v>22020102</v>
      </c>
      <c r="B361" s="35" t="s">
        <v>2465</v>
      </c>
      <c r="C361" s="161">
        <v>1005491876.61</v>
      </c>
      <c r="D361" s="161">
        <v>767364000.92999995</v>
      </c>
    </row>
    <row r="362" spans="1:4" x14ac:dyDescent="0.2">
      <c r="A362" s="34">
        <v>22020103</v>
      </c>
      <c r="B362" s="35" t="s">
        <v>3528</v>
      </c>
      <c r="C362" s="42">
        <v>0</v>
      </c>
      <c r="D362" s="42">
        <v>0</v>
      </c>
    </row>
    <row r="363" spans="1:4" x14ac:dyDescent="0.2">
      <c r="A363" s="34">
        <v>22020104</v>
      </c>
      <c r="B363" s="35" t="s">
        <v>2508</v>
      </c>
      <c r="C363" s="161">
        <v>2300000</v>
      </c>
      <c r="D363" s="161">
        <v>2500000</v>
      </c>
    </row>
    <row r="364" spans="1:4" x14ac:dyDescent="0.2">
      <c r="A364" s="159">
        <v>220202</v>
      </c>
      <c r="B364" s="160" t="s">
        <v>3529</v>
      </c>
      <c r="C364" s="158">
        <v>374269132.56999999</v>
      </c>
      <c r="D364" s="158">
        <v>258131811.21000001</v>
      </c>
    </row>
    <row r="365" spans="1:4" x14ac:dyDescent="0.2">
      <c r="A365" s="34">
        <v>22020201</v>
      </c>
      <c r="B365" s="35" t="s">
        <v>2480</v>
      </c>
      <c r="C365" s="161">
        <v>183569777.13999999</v>
      </c>
      <c r="D365" s="161">
        <v>106241240.45999999</v>
      </c>
    </row>
    <row r="366" spans="1:4" x14ac:dyDescent="0.2">
      <c r="A366" s="34">
        <v>22020202</v>
      </c>
      <c r="B366" s="35" t="s">
        <v>2466</v>
      </c>
      <c r="C366" s="161">
        <v>181599355.43000001</v>
      </c>
      <c r="D366" s="161">
        <v>141955570.75</v>
      </c>
    </row>
    <row r="367" spans="1:4" x14ac:dyDescent="0.2">
      <c r="A367" s="34">
        <v>22020203</v>
      </c>
      <c r="B367" s="35" t="s">
        <v>2467</v>
      </c>
      <c r="C367" s="161">
        <v>4900000</v>
      </c>
      <c r="D367" s="161">
        <v>5945000</v>
      </c>
    </row>
    <row r="368" spans="1:4" x14ac:dyDescent="0.2">
      <c r="A368" s="34">
        <v>22020204</v>
      </c>
      <c r="B368" s="35" t="s">
        <v>3530</v>
      </c>
      <c r="C368" s="42">
        <v>0</v>
      </c>
      <c r="D368" s="42">
        <v>0</v>
      </c>
    </row>
    <row r="369" spans="1:4" x14ac:dyDescent="0.2">
      <c r="A369" s="34">
        <v>22020205</v>
      </c>
      <c r="B369" s="35" t="s">
        <v>2510</v>
      </c>
      <c r="C369" s="161">
        <v>450000</v>
      </c>
      <c r="D369" s="161">
        <v>450000</v>
      </c>
    </row>
    <row r="370" spans="1:4" x14ac:dyDescent="0.2">
      <c r="A370" s="34">
        <v>22020206</v>
      </c>
      <c r="B370" s="35" t="s">
        <v>2481</v>
      </c>
      <c r="C370" s="161">
        <v>3500000</v>
      </c>
      <c r="D370" s="161">
        <v>3240000</v>
      </c>
    </row>
    <row r="371" spans="1:4" x14ac:dyDescent="0.2">
      <c r="A371" s="34">
        <v>22020207</v>
      </c>
      <c r="B371" s="35" t="s">
        <v>3531</v>
      </c>
      <c r="C371" s="42">
        <v>0</v>
      </c>
      <c r="D371" s="42">
        <v>0</v>
      </c>
    </row>
    <row r="372" spans="1:4" x14ac:dyDescent="0.2">
      <c r="A372" s="34">
        <v>22020208</v>
      </c>
      <c r="B372" s="35" t="s">
        <v>3532</v>
      </c>
      <c r="C372" s="42">
        <v>0</v>
      </c>
      <c r="D372" s="42">
        <v>0</v>
      </c>
    </row>
    <row r="373" spans="1:4" x14ac:dyDescent="0.2">
      <c r="A373" s="34">
        <v>22020209</v>
      </c>
      <c r="B373" s="35" t="s">
        <v>3533</v>
      </c>
      <c r="C373" s="42">
        <v>0</v>
      </c>
      <c r="D373" s="42">
        <v>0</v>
      </c>
    </row>
    <row r="374" spans="1:4" x14ac:dyDescent="0.2">
      <c r="A374" s="34">
        <v>22020210</v>
      </c>
      <c r="B374" s="35" t="s">
        <v>2570</v>
      </c>
      <c r="C374" s="161">
        <v>250000</v>
      </c>
      <c r="D374" s="161">
        <v>300000</v>
      </c>
    </row>
    <row r="375" spans="1:4" x14ac:dyDescent="0.2">
      <c r="A375" s="159">
        <v>220203</v>
      </c>
      <c r="B375" s="160" t="s">
        <v>3534</v>
      </c>
      <c r="C375" s="158">
        <v>562503215.87</v>
      </c>
      <c r="D375" s="158">
        <v>405548005.00999999</v>
      </c>
    </row>
    <row r="376" spans="1:4" x14ac:dyDescent="0.2">
      <c r="A376" s="34">
        <v>22020301</v>
      </c>
      <c r="B376" s="35" t="s">
        <v>2468</v>
      </c>
      <c r="C376" s="161">
        <v>337167320.88</v>
      </c>
      <c r="D376" s="161">
        <v>261580972.69999999</v>
      </c>
    </row>
    <row r="377" spans="1:4" x14ac:dyDescent="0.2">
      <c r="A377" s="34">
        <v>22020302</v>
      </c>
      <c r="B377" s="35" t="s">
        <v>3535</v>
      </c>
      <c r="C377" s="42">
        <v>0</v>
      </c>
      <c r="D377" s="42">
        <v>0</v>
      </c>
    </row>
    <row r="378" spans="1:4" x14ac:dyDescent="0.2">
      <c r="A378" s="34">
        <v>22020303</v>
      </c>
      <c r="B378" s="35" t="s">
        <v>2469</v>
      </c>
      <c r="C378" s="161">
        <v>6980000</v>
      </c>
      <c r="D378" s="161">
        <v>6660000</v>
      </c>
    </row>
    <row r="379" spans="1:4" x14ac:dyDescent="0.2">
      <c r="A379" s="34">
        <v>22020304</v>
      </c>
      <c r="B379" s="35" t="s">
        <v>2470</v>
      </c>
      <c r="C379" s="161">
        <v>4400000</v>
      </c>
      <c r="D379" s="161">
        <v>4395000</v>
      </c>
    </row>
    <row r="380" spans="1:4" x14ac:dyDescent="0.2">
      <c r="A380" s="34">
        <v>22020305</v>
      </c>
      <c r="B380" s="35" t="s">
        <v>2471</v>
      </c>
      <c r="C380" s="161">
        <v>185305894.99000001</v>
      </c>
      <c r="D380" s="161">
        <v>102862032.31</v>
      </c>
    </row>
    <row r="381" spans="1:4" x14ac:dyDescent="0.2">
      <c r="A381" s="34">
        <v>22020306</v>
      </c>
      <c r="B381" s="35" t="s">
        <v>2503</v>
      </c>
      <c r="C381" s="161">
        <v>26150000</v>
      </c>
      <c r="D381" s="161">
        <v>28850000</v>
      </c>
    </row>
    <row r="382" spans="1:4" x14ac:dyDescent="0.2">
      <c r="A382" s="34">
        <v>22020307</v>
      </c>
      <c r="B382" s="35" t="s">
        <v>2482</v>
      </c>
      <c r="C382" s="161">
        <v>1000000</v>
      </c>
      <c r="D382" s="161">
        <v>1000000</v>
      </c>
    </row>
    <row r="383" spans="1:4" hidden="1" x14ac:dyDescent="0.2">
      <c r="A383" s="34">
        <v>22020308</v>
      </c>
      <c r="B383" s="35" t="s">
        <v>3536</v>
      </c>
      <c r="C383" s="42">
        <v>0</v>
      </c>
      <c r="D383" s="42">
        <v>0</v>
      </c>
    </row>
    <row r="384" spans="1:4" hidden="1" x14ac:dyDescent="0.2">
      <c r="A384" s="34">
        <v>22020309</v>
      </c>
      <c r="B384" s="35" t="s">
        <v>3537</v>
      </c>
      <c r="C384" s="42">
        <v>0</v>
      </c>
      <c r="D384" s="42">
        <v>0</v>
      </c>
    </row>
    <row r="385" spans="1:4" hidden="1" x14ac:dyDescent="0.2">
      <c r="A385" s="34">
        <v>22020310</v>
      </c>
      <c r="B385" s="35" t="s">
        <v>3538</v>
      </c>
      <c r="C385" s="42">
        <v>0</v>
      </c>
      <c r="D385" s="42">
        <v>0</v>
      </c>
    </row>
    <row r="386" spans="1:4" hidden="1" x14ac:dyDescent="0.2">
      <c r="A386" s="34">
        <v>22020311</v>
      </c>
      <c r="B386" s="35" t="s">
        <v>3539</v>
      </c>
      <c r="C386" s="42">
        <v>0</v>
      </c>
      <c r="D386" s="42">
        <v>0</v>
      </c>
    </row>
    <row r="387" spans="1:4" hidden="1" x14ac:dyDescent="0.2">
      <c r="A387" s="34">
        <v>22020312</v>
      </c>
      <c r="B387" s="35" t="s">
        <v>3540</v>
      </c>
      <c r="C387" s="42">
        <v>0</v>
      </c>
      <c r="D387" s="42">
        <v>0</v>
      </c>
    </row>
    <row r="388" spans="1:4" x14ac:dyDescent="0.2">
      <c r="A388" s="34">
        <v>22020313</v>
      </c>
      <c r="B388" s="35" t="s">
        <v>2577</v>
      </c>
      <c r="C388" s="161">
        <v>1500000</v>
      </c>
      <c r="D388" s="161">
        <v>200000</v>
      </c>
    </row>
    <row r="389" spans="1:4" x14ac:dyDescent="0.2">
      <c r="A389" s="34">
        <v>22020314</v>
      </c>
      <c r="B389" s="35" t="s">
        <v>3541</v>
      </c>
      <c r="C389" s="42">
        <v>0</v>
      </c>
      <c r="D389" s="42">
        <v>0</v>
      </c>
    </row>
    <row r="390" spans="1:4" x14ac:dyDescent="0.2">
      <c r="A390" s="159">
        <v>220204</v>
      </c>
      <c r="B390" s="160" t="s">
        <v>3542</v>
      </c>
      <c r="C390" s="158">
        <v>644190096.90999997</v>
      </c>
      <c r="D390" s="158">
        <v>503978060.05000001</v>
      </c>
    </row>
    <row r="391" spans="1:4" x14ac:dyDescent="0.2">
      <c r="A391" s="34">
        <v>22020401</v>
      </c>
      <c r="B391" s="35" t="s">
        <v>2472</v>
      </c>
      <c r="C391" s="161">
        <v>366688246.36000001</v>
      </c>
      <c r="D391" s="161">
        <v>303582609.68000001</v>
      </c>
    </row>
    <row r="392" spans="1:4" x14ac:dyDescent="0.2">
      <c r="A392" s="34">
        <v>22020402</v>
      </c>
      <c r="B392" s="35" t="s">
        <v>2483</v>
      </c>
      <c r="C392" s="161">
        <v>254351850.55000001</v>
      </c>
      <c r="D392" s="161">
        <v>176155450.37</v>
      </c>
    </row>
    <row r="393" spans="1:4" x14ac:dyDescent="0.2">
      <c r="A393" s="34">
        <v>22020403</v>
      </c>
      <c r="B393" s="35" t="s">
        <v>2484</v>
      </c>
      <c r="C393" s="161">
        <v>2350000</v>
      </c>
      <c r="D393" s="161">
        <v>2150000</v>
      </c>
    </row>
    <row r="394" spans="1:4" x14ac:dyDescent="0.2">
      <c r="A394" s="34">
        <v>22020404</v>
      </c>
      <c r="B394" s="35" t="s">
        <v>2485</v>
      </c>
      <c r="C394" s="161">
        <v>4750000</v>
      </c>
      <c r="D394" s="161">
        <v>4950000</v>
      </c>
    </row>
    <row r="395" spans="1:4" x14ac:dyDescent="0.2">
      <c r="A395" s="34">
        <v>22020405</v>
      </c>
      <c r="B395" s="35" t="s">
        <v>2486</v>
      </c>
      <c r="C395" s="161">
        <v>4950000</v>
      </c>
      <c r="D395" s="161">
        <v>5360000</v>
      </c>
    </row>
    <row r="396" spans="1:4" x14ac:dyDescent="0.2">
      <c r="A396" s="34">
        <v>22020406</v>
      </c>
      <c r="B396" s="35" t="s">
        <v>2473</v>
      </c>
      <c r="C396" s="161">
        <v>10100000</v>
      </c>
      <c r="D396" s="161">
        <v>10780000</v>
      </c>
    </row>
    <row r="397" spans="1:4" hidden="1" x14ac:dyDescent="0.2">
      <c r="A397" s="34">
        <v>22020407</v>
      </c>
      <c r="B397" s="35" t="s">
        <v>3543</v>
      </c>
      <c r="C397" s="42">
        <v>0</v>
      </c>
      <c r="D397" s="42">
        <v>0</v>
      </c>
    </row>
    <row r="398" spans="1:4" hidden="1" x14ac:dyDescent="0.2">
      <c r="A398" s="34">
        <v>22020408</v>
      </c>
      <c r="B398" s="35" t="s">
        <v>3544</v>
      </c>
      <c r="C398" s="42">
        <v>0</v>
      </c>
      <c r="D398" s="42">
        <v>0</v>
      </c>
    </row>
    <row r="399" spans="1:4" hidden="1" x14ac:dyDescent="0.2">
      <c r="A399" s="34">
        <v>22020409</v>
      </c>
      <c r="B399" s="35" t="s">
        <v>3545</v>
      </c>
      <c r="C399" s="42">
        <v>0</v>
      </c>
      <c r="D399" s="42">
        <v>0</v>
      </c>
    </row>
    <row r="400" spans="1:4" hidden="1" x14ac:dyDescent="0.2">
      <c r="A400" s="34">
        <v>22020410</v>
      </c>
      <c r="B400" s="35" t="s">
        <v>3546</v>
      </c>
      <c r="C400" s="42">
        <v>0</v>
      </c>
      <c r="D400" s="42">
        <v>0</v>
      </c>
    </row>
    <row r="401" spans="1:4" hidden="1" x14ac:dyDescent="0.2">
      <c r="A401" s="34">
        <v>22020411</v>
      </c>
      <c r="B401" s="35" t="s">
        <v>3547</v>
      </c>
      <c r="C401" s="42">
        <v>0</v>
      </c>
      <c r="D401" s="42">
        <v>0</v>
      </c>
    </row>
    <row r="402" spans="1:4" hidden="1" x14ac:dyDescent="0.2">
      <c r="A402" s="34">
        <v>22020412</v>
      </c>
      <c r="B402" s="35" t="s">
        <v>3548</v>
      </c>
      <c r="C402" s="42">
        <v>0</v>
      </c>
      <c r="D402" s="42">
        <v>0</v>
      </c>
    </row>
    <row r="403" spans="1:4" hidden="1" x14ac:dyDescent="0.2">
      <c r="A403" s="34">
        <v>22020413</v>
      </c>
      <c r="B403" s="35" t="s">
        <v>3549</v>
      </c>
      <c r="C403" s="42">
        <v>0</v>
      </c>
      <c r="D403" s="42">
        <v>0</v>
      </c>
    </row>
    <row r="404" spans="1:4" hidden="1" x14ac:dyDescent="0.2">
      <c r="A404" s="34">
        <v>22020414</v>
      </c>
      <c r="B404" s="35" t="s">
        <v>3550</v>
      </c>
      <c r="C404" s="42">
        <v>0</v>
      </c>
      <c r="D404" s="42">
        <v>0</v>
      </c>
    </row>
    <row r="405" spans="1:4" x14ac:dyDescent="0.2">
      <c r="A405" s="34">
        <v>22020415</v>
      </c>
      <c r="B405" s="35" t="s">
        <v>2497</v>
      </c>
      <c r="C405" s="161">
        <v>1000000</v>
      </c>
      <c r="D405" s="161">
        <v>1000000</v>
      </c>
    </row>
    <row r="406" spans="1:4" x14ac:dyDescent="0.2">
      <c r="A406" s="159">
        <v>220205</v>
      </c>
      <c r="B406" s="160" t="s">
        <v>3551</v>
      </c>
      <c r="C406" s="158">
        <v>411610879.62</v>
      </c>
      <c r="D406" s="158">
        <v>333930525.42000002</v>
      </c>
    </row>
    <row r="407" spans="1:4" x14ac:dyDescent="0.2">
      <c r="A407" s="34">
        <v>22020501</v>
      </c>
      <c r="B407" s="35" t="s">
        <v>2487</v>
      </c>
      <c r="C407" s="161">
        <v>384595079.62</v>
      </c>
      <c r="D407" s="161">
        <v>306997225.42000002</v>
      </c>
    </row>
    <row r="408" spans="1:4" x14ac:dyDescent="0.2">
      <c r="A408" s="34">
        <v>22020502</v>
      </c>
      <c r="B408" s="35" t="s">
        <v>2506</v>
      </c>
      <c r="C408" s="42">
        <v>0</v>
      </c>
      <c r="D408" s="161">
        <v>150000</v>
      </c>
    </row>
    <row r="409" spans="1:4" x14ac:dyDescent="0.2">
      <c r="A409" s="34">
        <v>22020503</v>
      </c>
      <c r="B409" s="35" t="s">
        <v>2474</v>
      </c>
      <c r="C409" s="161">
        <v>21665800</v>
      </c>
      <c r="D409" s="161">
        <v>21483300</v>
      </c>
    </row>
    <row r="410" spans="1:4" x14ac:dyDescent="0.2">
      <c r="A410" s="34">
        <v>22020504</v>
      </c>
      <c r="B410" s="35" t="s">
        <v>2507</v>
      </c>
      <c r="C410" s="161">
        <v>350000</v>
      </c>
      <c r="D410" s="161">
        <v>300000</v>
      </c>
    </row>
    <row r="411" spans="1:4" x14ac:dyDescent="0.2">
      <c r="A411" s="34">
        <v>22020505</v>
      </c>
      <c r="B411" s="35" t="s">
        <v>2475</v>
      </c>
      <c r="C411" s="161">
        <v>5000000</v>
      </c>
      <c r="D411" s="161">
        <v>5000000</v>
      </c>
    </row>
    <row r="412" spans="1:4" x14ac:dyDescent="0.2">
      <c r="A412" s="159">
        <v>220206</v>
      </c>
      <c r="B412" s="160" t="s">
        <v>3552</v>
      </c>
      <c r="C412" s="158">
        <v>34514000</v>
      </c>
      <c r="D412" s="158">
        <v>32239000</v>
      </c>
    </row>
    <row r="413" spans="1:4" x14ac:dyDescent="0.2">
      <c r="A413" s="34">
        <v>22020601</v>
      </c>
      <c r="B413" s="35" t="s">
        <v>2488</v>
      </c>
      <c r="C413" s="161">
        <v>27500000</v>
      </c>
      <c r="D413" s="161">
        <v>26835000</v>
      </c>
    </row>
    <row r="414" spans="1:4" x14ac:dyDescent="0.2">
      <c r="A414" s="34">
        <v>22020602</v>
      </c>
      <c r="B414" s="35" t="s">
        <v>3553</v>
      </c>
      <c r="C414" s="42">
        <v>0</v>
      </c>
      <c r="D414" s="42">
        <v>0</v>
      </c>
    </row>
    <row r="415" spans="1:4" x14ac:dyDescent="0.2">
      <c r="A415" s="34">
        <v>22020603</v>
      </c>
      <c r="B415" s="35" t="s">
        <v>3554</v>
      </c>
      <c r="C415" s="42">
        <v>0</v>
      </c>
      <c r="D415" s="42">
        <v>0</v>
      </c>
    </row>
    <row r="416" spans="1:4" x14ac:dyDescent="0.2">
      <c r="A416" s="34">
        <v>22020604</v>
      </c>
      <c r="B416" s="35" t="s">
        <v>2542</v>
      </c>
      <c r="C416" s="161">
        <v>5800000</v>
      </c>
      <c r="D416" s="161">
        <v>4500000</v>
      </c>
    </row>
    <row r="417" spans="1:4" x14ac:dyDescent="0.2">
      <c r="A417" s="34">
        <v>22020605</v>
      </c>
      <c r="B417" s="35" t="s">
        <v>2517</v>
      </c>
      <c r="C417" s="161">
        <v>1214000</v>
      </c>
      <c r="D417" s="161">
        <v>904000</v>
      </c>
    </row>
    <row r="418" spans="1:4" x14ac:dyDescent="0.2">
      <c r="A418" s="34">
        <v>22020606</v>
      </c>
      <c r="B418" s="35" t="s">
        <v>3555</v>
      </c>
      <c r="C418" s="42">
        <v>0</v>
      </c>
      <c r="D418" s="42">
        <v>0</v>
      </c>
    </row>
    <row r="419" spans="1:4" x14ac:dyDescent="0.2">
      <c r="A419" s="34">
        <v>22020607</v>
      </c>
      <c r="B419" s="35" t="s">
        <v>3556</v>
      </c>
      <c r="C419" s="42">
        <v>0</v>
      </c>
      <c r="D419" s="42">
        <v>0</v>
      </c>
    </row>
    <row r="420" spans="1:4" x14ac:dyDescent="0.2">
      <c r="A420" s="159">
        <v>220207</v>
      </c>
      <c r="B420" s="160" t="s">
        <v>3557</v>
      </c>
      <c r="C420" s="158">
        <v>47194200</v>
      </c>
      <c r="D420" s="158">
        <v>33625700</v>
      </c>
    </row>
    <row r="421" spans="1:4" x14ac:dyDescent="0.2">
      <c r="A421" s="34">
        <v>22020701</v>
      </c>
      <c r="B421" s="35" t="s">
        <v>2574</v>
      </c>
      <c r="C421" s="161">
        <v>2000000</v>
      </c>
      <c r="D421" s="161">
        <v>3500000</v>
      </c>
    </row>
    <row r="422" spans="1:4" x14ac:dyDescent="0.2">
      <c r="A422" s="34">
        <v>22020702</v>
      </c>
      <c r="B422" s="35" t="s">
        <v>2501</v>
      </c>
      <c r="C422" s="42">
        <v>0</v>
      </c>
      <c r="D422" s="42">
        <v>0</v>
      </c>
    </row>
    <row r="423" spans="1:4" x14ac:dyDescent="0.2">
      <c r="A423" s="34">
        <v>22020703</v>
      </c>
      <c r="B423" s="35" t="s">
        <v>2546</v>
      </c>
      <c r="C423" s="161">
        <v>400000</v>
      </c>
      <c r="D423" s="161">
        <v>400000</v>
      </c>
    </row>
    <row r="424" spans="1:4" x14ac:dyDescent="0.2">
      <c r="A424" s="34">
        <v>22020704</v>
      </c>
      <c r="B424" s="35" t="s">
        <v>3558</v>
      </c>
      <c r="C424" s="42">
        <v>0</v>
      </c>
      <c r="D424" s="42">
        <v>0</v>
      </c>
    </row>
    <row r="425" spans="1:4" x14ac:dyDescent="0.2">
      <c r="A425" s="34">
        <v>22020705</v>
      </c>
      <c r="B425" s="35" t="s">
        <v>3559</v>
      </c>
      <c r="C425" s="42">
        <v>0</v>
      </c>
      <c r="D425" s="42">
        <v>0</v>
      </c>
    </row>
    <row r="426" spans="1:4" x14ac:dyDescent="0.2">
      <c r="A426" s="34">
        <v>22020706</v>
      </c>
      <c r="B426" s="35" t="s">
        <v>3560</v>
      </c>
      <c r="C426" s="42">
        <v>0</v>
      </c>
      <c r="D426" s="42">
        <v>0</v>
      </c>
    </row>
    <row r="427" spans="1:4" x14ac:dyDescent="0.2">
      <c r="A427" s="34">
        <v>22020707</v>
      </c>
      <c r="B427" s="35" t="s">
        <v>2529</v>
      </c>
      <c r="C427" s="161">
        <v>150000</v>
      </c>
      <c r="D427" s="161">
        <v>150000</v>
      </c>
    </row>
    <row r="428" spans="1:4" x14ac:dyDescent="0.2">
      <c r="A428" s="34">
        <v>22020708</v>
      </c>
      <c r="B428" s="35" t="s">
        <v>2543</v>
      </c>
      <c r="C428" s="161">
        <v>500000</v>
      </c>
      <c r="D428" s="161">
        <v>500000</v>
      </c>
    </row>
    <row r="429" spans="1:4" x14ac:dyDescent="0.2">
      <c r="A429" s="34">
        <v>22020709</v>
      </c>
      <c r="B429" s="35" t="s">
        <v>2538</v>
      </c>
      <c r="C429" s="161">
        <v>3050000</v>
      </c>
      <c r="D429" s="161">
        <v>2972500</v>
      </c>
    </row>
    <row r="430" spans="1:4" x14ac:dyDescent="0.2">
      <c r="A430" s="34">
        <v>22020711</v>
      </c>
      <c r="B430" s="35" t="s">
        <v>2571</v>
      </c>
      <c r="C430" s="161">
        <v>300000</v>
      </c>
      <c r="D430" s="161">
        <v>285000</v>
      </c>
    </row>
    <row r="431" spans="1:4" x14ac:dyDescent="0.2">
      <c r="A431" s="34">
        <v>22020712</v>
      </c>
      <c r="B431" s="35" t="s">
        <v>2499</v>
      </c>
      <c r="C431" s="161">
        <v>40794200</v>
      </c>
      <c r="D431" s="161">
        <v>25818200</v>
      </c>
    </row>
    <row r="432" spans="1:4" x14ac:dyDescent="0.2">
      <c r="A432" s="159">
        <v>220208</v>
      </c>
      <c r="B432" s="160" t="s">
        <v>3561</v>
      </c>
      <c r="C432" s="158">
        <v>26290000</v>
      </c>
      <c r="D432" s="158">
        <v>28022937.5</v>
      </c>
    </row>
    <row r="433" spans="1:4" x14ac:dyDescent="0.2">
      <c r="A433" s="34">
        <v>22020801</v>
      </c>
      <c r="B433" s="35" t="s">
        <v>2489</v>
      </c>
      <c r="C433" s="161">
        <v>9730000</v>
      </c>
      <c r="D433" s="161">
        <v>11466800</v>
      </c>
    </row>
    <row r="434" spans="1:4" x14ac:dyDescent="0.2">
      <c r="A434" s="34">
        <v>22020802</v>
      </c>
      <c r="B434" s="35" t="s">
        <v>2572</v>
      </c>
      <c r="C434" s="42">
        <v>0</v>
      </c>
      <c r="D434" s="42">
        <v>0</v>
      </c>
    </row>
    <row r="435" spans="1:4" x14ac:dyDescent="0.2">
      <c r="A435" s="34">
        <v>22020803</v>
      </c>
      <c r="B435" s="35" t="s">
        <v>2490</v>
      </c>
      <c r="C435" s="161">
        <v>15560000</v>
      </c>
      <c r="D435" s="161">
        <v>15556137.5</v>
      </c>
    </row>
    <row r="436" spans="1:4" x14ac:dyDescent="0.2">
      <c r="A436" s="34">
        <v>22020804</v>
      </c>
      <c r="B436" s="35" t="s">
        <v>3562</v>
      </c>
      <c r="C436" s="42">
        <v>0</v>
      </c>
      <c r="D436" s="42">
        <v>0</v>
      </c>
    </row>
    <row r="437" spans="1:4" x14ac:dyDescent="0.2">
      <c r="A437" s="34">
        <v>22020805</v>
      </c>
      <c r="B437" s="35" t="s">
        <v>3563</v>
      </c>
      <c r="C437" s="42">
        <v>0</v>
      </c>
      <c r="D437" s="42">
        <v>0</v>
      </c>
    </row>
    <row r="438" spans="1:4" x14ac:dyDescent="0.2">
      <c r="A438" s="34">
        <v>22020806</v>
      </c>
      <c r="B438" s="35" t="s">
        <v>2544</v>
      </c>
      <c r="C438" s="161">
        <v>1000000</v>
      </c>
      <c r="D438" s="161">
        <v>1000000</v>
      </c>
    </row>
    <row r="439" spans="1:4" x14ac:dyDescent="0.2">
      <c r="A439" s="159">
        <v>220209</v>
      </c>
      <c r="B439" s="160" t="s">
        <v>3564</v>
      </c>
      <c r="C439" s="158">
        <v>145000</v>
      </c>
      <c r="D439" s="158">
        <v>255000</v>
      </c>
    </row>
    <row r="440" spans="1:4" x14ac:dyDescent="0.2">
      <c r="A440" s="34">
        <v>22020901</v>
      </c>
      <c r="B440" s="35" t="s">
        <v>2491</v>
      </c>
      <c r="C440" s="161">
        <v>145000</v>
      </c>
      <c r="D440" s="161">
        <v>255000</v>
      </c>
    </row>
    <row r="441" spans="1:4" hidden="1" x14ac:dyDescent="0.2">
      <c r="A441" s="34">
        <v>22020902</v>
      </c>
      <c r="B441" s="35" t="s">
        <v>3565</v>
      </c>
      <c r="C441" s="42">
        <v>0</v>
      </c>
      <c r="D441" s="42">
        <v>0</v>
      </c>
    </row>
    <row r="442" spans="1:4" hidden="1" x14ac:dyDescent="0.2">
      <c r="A442" s="34">
        <v>22020904</v>
      </c>
      <c r="B442" s="35" t="s">
        <v>3566</v>
      </c>
      <c r="C442" s="42">
        <v>0</v>
      </c>
      <c r="D442" s="42">
        <v>0</v>
      </c>
    </row>
    <row r="443" spans="1:4" hidden="1" x14ac:dyDescent="0.2">
      <c r="A443" s="34">
        <v>22020905</v>
      </c>
      <c r="B443" s="35" t="s">
        <v>3567</v>
      </c>
      <c r="C443" s="42">
        <v>0</v>
      </c>
      <c r="D443" s="42">
        <v>0</v>
      </c>
    </row>
    <row r="444" spans="1:4" hidden="1" x14ac:dyDescent="0.2">
      <c r="A444" s="34">
        <v>22020906</v>
      </c>
      <c r="B444" s="35" t="s">
        <v>3568</v>
      </c>
      <c r="C444" s="42">
        <v>0</v>
      </c>
      <c r="D444" s="42">
        <v>0</v>
      </c>
    </row>
    <row r="445" spans="1:4" hidden="1" x14ac:dyDescent="0.2">
      <c r="A445" s="34">
        <v>22020907</v>
      </c>
      <c r="B445" s="35" t="s">
        <v>3569</v>
      </c>
      <c r="C445" s="42">
        <v>0</v>
      </c>
      <c r="D445" s="42">
        <v>0</v>
      </c>
    </row>
    <row r="446" spans="1:4" hidden="1" x14ac:dyDescent="0.2">
      <c r="A446" s="34">
        <v>22020908</v>
      </c>
      <c r="B446" s="35" t="s">
        <v>3153</v>
      </c>
      <c r="C446" s="42">
        <v>0</v>
      </c>
      <c r="D446" s="42">
        <v>0</v>
      </c>
    </row>
    <row r="447" spans="1:4" x14ac:dyDescent="0.2">
      <c r="A447" s="159">
        <v>220210</v>
      </c>
      <c r="B447" s="160" t="s">
        <v>3570</v>
      </c>
      <c r="C447" s="158">
        <v>643435148.41999996</v>
      </c>
      <c r="D447" s="158">
        <v>565950200.88</v>
      </c>
    </row>
    <row r="448" spans="1:4" x14ac:dyDescent="0.2">
      <c r="A448" s="34">
        <v>22021001</v>
      </c>
      <c r="B448" s="35" t="s">
        <v>2476</v>
      </c>
      <c r="C448" s="161">
        <v>281087598.79000002</v>
      </c>
      <c r="D448" s="161">
        <v>268485081.81999999</v>
      </c>
    </row>
    <row r="449" spans="1:4" x14ac:dyDescent="0.2">
      <c r="A449" s="34">
        <v>22021002</v>
      </c>
      <c r="B449" s="35" t="s">
        <v>2492</v>
      </c>
      <c r="C449" s="161">
        <v>12800000</v>
      </c>
      <c r="D449" s="161">
        <v>9575000</v>
      </c>
    </row>
    <row r="450" spans="1:4" x14ac:dyDescent="0.2">
      <c r="A450" s="34">
        <v>22021003</v>
      </c>
      <c r="B450" s="35" t="s">
        <v>2493</v>
      </c>
      <c r="C450" s="161">
        <v>6850000</v>
      </c>
      <c r="D450" s="161">
        <v>6262500</v>
      </c>
    </row>
    <row r="451" spans="1:4" x14ac:dyDescent="0.2">
      <c r="A451" s="34">
        <v>22021004</v>
      </c>
      <c r="B451" s="35" t="s">
        <v>2494</v>
      </c>
      <c r="C451" s="161">
        <v>11500000</v>
      </c>
      <c r="D451" s="161">
        <v>11500000</v>
      </c>
    </row>
    <row r="452" spans="1:4" x14ac:dyDescent="0.2">
      <c r="A452" s="34">
        <v>22021005</v>
      </c>
      <c r="B452" s="35" t="s">
        <v>3571</v>
      </c>
      <c r="C452" s="42">
        <v>0</v>
      </c>
      <c r="D452" s="42">
        <v>0</v>
      </c>
    </row>
    <row r="453" spans="1:4" x14ac:dyDescent="0.2">
      <c r="A453" s="34">
        <v>22021006</v>
      </c>
      <c r="B453" s="35" t="s">
        <v>2477</v>
      </c>
      <c r="C453" s="161">
        <v>7900000</v>
      </c>
      <c r="D453" s="161">
        <v>8490000</v>
      </c>
    </row>
    <row r="454" spans="1:4" x14ac:dyDescent="0.2">
      <c r="A454" s="34">
        <v>22021007</v>
      </c>
      <c r="B454" s="35" t="s">
        <v>2478</v>
      </c>
      <c r="C454" s="161">
        <v>309586549.63</v>
      </c>
      <c r="D454" s="161">
        <v>247901619.06</v>
      </c>
    </row>
    <row r="455" spans="1:4" x14ac:dyDescent="0.2">
      <c r="A455" s="34">
        <v>22021008</v>
      </c>
      <c r="B455" s="35" t="s">
        <v>2495</v>
      </c>
      <c r="C455" s="161">
        <v>2300000</v>
      </c>
      <c r="D455" s="161">
        <v>2485000</v>
      </c>
    </row>
    <row r="456" spans="1:4" x14ac:dyDescent="0.2">
      <c r="A456" s="34">
        <v>22021009</v>
      </c>
      <c r="B456" s="35" t="s">
        <v>2575</v>
      </c>
      <c r="C456" s="161">
        <v>500000</v>
      </c>
      <c r="D456" s="161">
        <v>500000</v>
      </c>
    </row>
    <row r="457" spans="1:4" x14ac:dyDescent="0.2">
      <c r="A457" s="34">
        <v>22021010</v>
      </c>
      <c r="B457" s="35" t="s">
        <v>3572</v>
      </c>
      <c r="C457" s="42">
        <v>0</v>
      </c>
      <c r="D457" s="42">
        <v>0</v>
      </c>
    </row>
    <row r="458" spans="1:4" x14ac:dyDescent="0.2">
      <c r="A458" s="34">
        <v>22021011</v>
      </c>
      <c r="B458" s="35" t="s">
        <v>2540</v>
      </c>
      <c r="C458" s="161">
        <v>1000000</v>
      </c>
      <c r="D458" s="161">
        <v>1000000</v>
      </c>
    </row>
    <row r="459" spans="1:4" x14ac:dyDescent="0.2">
      <c r="A459" s="34">
        <v>22021012</v>
      </c>
      <c r="B459" s="35" t="s">
        <v>3573</v>
      </c>
      <c r="C459" s="42">
        <v>0</v>
      </c>
      <c r="D459" s="42">
        <v>0</v>
      </c>
    </row>
    <row r="460" spans="1:4" x14ac:dyDescent="0.2">
      <c r="A460" s="34">
        <v>22021013</v>
      </c>
      <c r="B460" s="35" t="s">
        <v>2578</v>
      </c>
      <c r="C460" s="161">
        <v>500000</v>
      </c>
      <c r="D460" s="161">
        <v>200000</v>
      </c>
    </row>
    <row r="461" spans="1:4" x14ac:dyDescent="0.2">
      <c r="A461" s="34">
        <v>22021014</v>
      </c>
      <c r="B461" s="35" t="s">
        <v>2525</v>
      </c>
      <c r="C461" s="161">
        <v>450000</v>
      </c>
      <c r="D461" s="161">
        <v>800000</v>
      </c>
    </row>
    <row r="462" spans="1:4" x14ac:dyDescent="0.2">
      <c r="A462" s="34">
        <v>22021020</v>
      </c>
      <c r="B462" s="35" t="s">
        <v>3574</v>
      </c>
      <c r="C462" s="42">
        <v>0</v>
      </c>
      <c r="D462" s="42">
        <v>0</v>
      </c>
    </row>
    <row r="463" spans="1:4" x14ac:dyDescent="0.2">
      <c r="A463" s="34">
        <v>22021037</v>
      </c>
      <c r="B463" s="35" t="s">
        <v>3575</v>
      </c>
      <c r="C463" s="42">
        <v>0</v>
      </c>
      <c r="D463" s="42">
        <v>0</v>
      </c>
    </row>
    <row r="464" spans="1:4" x14ac:dyDescent="0.2">
      <c r="A464" s="34">
        <v>22021041</v>
      </c>
      <c r="B464" s="35" t="s">
        <v>2551</v>
      </c>
      <c r="C464" s="161">
        <v>2411000</v>
      </c>
      <c r="D464" s="161">
        <v>1411000</v>
      </c>
    </row>
    <row r="465" spans="1:4" hidden="1" x14ac:dyDescent="0.2">
      <c r="A465" s="34">
        <v>22021042</v>
      </c>
      <c r="B465" s="35" t="s">
        <v>3576</v>
      </c>
      <c r="C465" s="42">
        <v>0</v>
      </c>
      <c r="D465" s="42">
        <v>0</v>
      </c>
    </row>
    <row r="466" spans="1:4" hidden="1" x14ac:dyDescent="0.2">
      <c r="A466" s="34">
        <v>22021047</v>
      </c>
      <c r="B466" s="35" t="s">
        <v>3577</v>
      </c>
      <c r="C466" s="42">
        <v>0</v>
      </c>
      <c r="D466" s="42">
        <v>0</v>
      </c>
    </row>
    <row r="467" spans="1:4" hidden="1" x14ac:dyDescent="0.2">
      <c r="A467" s="34">
        <v>22021048</v>
      </c>
      <c r="B467" s="35" t="s">
        <v>3578</v>
      </c>
      <c r="C467" s="42">
        <v>0</v>
      </c>
      <c r="D467" s="42">
        <v>0</v>
      </c>
    </row>
    <row r="468" spans="1:4" hidden="1" x14ac:dyDescent="0.2">
      <c r="A468" s="34">
        <v>22021049</v>
      </c>
      <c r="B468" s="35" t="s">
        <v>3579</v>
      </c>
      <c r="C468" s="42">
        <v>0</v>
      </c>
      <c r="D468" s="42">
        <v>0</v>
      </c>
    </row>
    <row r="469" spans="1:4" hidden="1" x14ac:dyDescent="0.2">
      <c r="A469" s="34">
        <v>22021050</v>
      </c>
      <c r="B469" s="35" t="s">
        <v>3580</v>
      </c>
      <c r="C469" s="42">
        <v>0</v>
      </c>
      <c r="D469" s="42">
        <v>0</v>
      </c>
    </row>
    <row r="470" spans="1:4" hidden="1" x14ac:dyDescent="0.2">
      <c r="A470" s="34">
        <v>22021051</v>
      </c>
      <c r="B470" s="35" t="s">
        <v>3581</v>
      </c>
      <c r="C470" s="42">
        <v>0</v>
      </c>
      <c r="D470" s="42">
        <v>0</v>
      </c>
    </row>
    <row r="471" spans="1:4" x14ac:dyDescent="0.2">
      <c r="A471" s="34">
        <v>22021052</v>
      </c>
      <c r="B471" s="35" t="s">
        <v>2496</v>
      </c>
      <c r="C471" s="161">
        <v>5650000</v>
      </c>
      <c r="D471" s="161">
        <v>6640000</v>
      </c>
    </row>
    <row r="472" spans="1:4" x14ac:dyDescent="0.2">
      <c r="A472" s="34">
        <v>22021053</v>
      </c>
      <c r="B472" s="35" t="s">
        <v>3582</v>
      </c>
      <c r="C472" s="42">
        <v>0</v>
      </c>
      <c r="D472" s="42">
        <v>0</v>
      </c>
    </row>
    <row r="473" spans="1:4" x14ac:dyDescent="0.2">
      <c r="A473" s="34">
        <v>22021054</v>
      </c>
      <c r="B473" s="35" t="s">
        <v>3583</v>
      </c>
      <c r="C473" s="42">
        <v>0</v>
      </c>
      <c r="D473" s="42">
        <v>0</v>
      </c>
    </row>
    <row r="474" spans="1:4" x14ac:dyDescent="0.2">
      <c r="A474" s="34">
        <v>22021055</v>
      </c>
      <c r="B474" s="35" t="s">
        <v>3584</v>
      </c>
      <c r="C474" s="42">
        <v>0</v>
      </c>
      <c r="D474" s="42">
        <v>0</v>
      </c>
    </row>
    <row r="475" spans="1:4" x14ac:dyDescent="0.2">
      <c r="A475" s="34">
        <v>22021056</v>
      </c>
      <c r="B475" s="35" t="s">
        <v>3585</v>
      </c>
      <c r="C475" s="42">
        <v>0</v>
      </c>
      <c r="D475" s="42">
        <v>0</v>
      </c>
    </row>
    <row r="476" spans="1:4" x14ac:dyDescent="0.2">
      <c r="A476" s="34">
        <v>22021057</v>
      </c>
      <c r="B476" s="35" t="s">
        <v>3586</v>
      </c>
      <c r="C476" s="42">
        <v>0</v>
      </c>
      <c r="D476" s="42">
        <v>0</v>
      </c>
    </row>
    <row r="477" spans="1:4" x14ac:dyDescent="0.2">
      <c r="A477" s="34">
        <v>22021058</v>
      </c>
      <c r="B477" s="35" t="s">
        <v>2547</v>
      </c>
      <c r="C477" s="161">
        <v>900000</v>
      </c>
      <c r="D477" s="161">
        <v>700000</v>
      </c>
    </row>
    <row r="478" spans="1:4" x14ac:dyDescent="0.2">
      <c r="A478" s="159">
        <v>220211</v>
      </c>
      <c r="B478" s="160" t="s">
        <v>3587</v>
      </c>
      <c r="C478" s="158">
        <v>200000</v>
      </c>
      <c r="D478" s="158">
        <v>190000</v>
      </c>
    </row>
    <row r="479" spans="1:4" x14ac:dyDescent="0.2">
      <c r="A479" s="34">
        <v>22021101</v>
      </c>
      <c r="B479" s="35" t="s">
        <v>2524</v>
      </c>
      <c r="C479" s="161">
        <v>200000</v>
      </c>
      <c r="D479" s="161">
        <v>190000</v>
      </c>
    </row>
    <row r="480" spans="1:4" x14ac:dyDescent="0.2">
      <c r="A480" s="34">
        <v>22021102</v>
      </c>
      <c r="B480" s="35" t="s">
        <v>3588</v>
      </c>
      <c r="C480" s="42">
        <v>0</v>
      </c>
      <c r="D480" s="42">
        <v>0</v>
      </c>
    </row>
    <row r="481" spans="1:4" x14ac:dyDescent="0.2">
      <c r="A481" s="156">
        <v>2203</v>
      </c>
      <c r="B481" s="157" t="s">
        <v>3589</v>
      </c>
      <c r="C481" s="162">
        <v>0</v>
      </c>
      <c r="D481" s="162">
        <v>0</v>
      </c>
    </row>
    <row r="482" spans="1:4" x14ac:dyDescent="0.2">
      <c r="A482" s="159">
        <v>220301</v>
      </c>
      <c r="B482" s="160" t="s">
        <v>3590</v>
      </c>
      <c r="C482" s="162">
        <v>0</v>
      </c>
      <c r="D482" s="162">
        <v>0</v>
      </c>
    </row>
    <row r="483" spans="1:4" x14ac:dyDescent="0.2">
      <c r="A483" s="156">
        <v>2204</v>
      </c>
      <c r="B483" s="157" t="s">
        <v>3591</v>
      </c>
      <c r="C483" s="158">
        <v>8340955000</v>
      </c>
      <c r="D483" s="158">
        <v>9004400000</v>
      </c>
    </row>
    <row r="484" spans="1:4" x14ac:dyDescent="0.2">
      <c r="A484" s="159">
        <v>220401</v>
      </c>
      <c r="B484" s="160" t="s">
        <v>3592</v>
      </c>
      <c r="C484" s="158">
        <v>8340955000</v>
      </c>
      <c r="D484" s="158">
        <v>9004400000</v>
      </c>
    </row>
    <row r="485" spans="1:4" x14ac:dyDescent="0.2">
      <c r="A485" s="34">
        <v>22040101</v>
      </c>
      <c r="B485" s="35" t="s">
        <v>3593</v>
      </c>
      <c r="C485" s="42">
        <v>0</v>
      </c>
      <c r="D485" s="42">
        <v>0</v>
      </c>
    </row>
    <row r="486" spans="1:4" x14ac:dyDescent="0.2">
      <c r="A486" s="34">
        <v>22040103</v>
      </c>
      <c r="B486" s="35" t="s">
        <v>3594</v>
      </c>
      <c r="C486" s="42">
        <v>0</v>
      </c>
      <c r="D486" s="42">
        <v>0</v>
      </c>
    </row>
    <row r="487" spans="1:4" x14ac:dyDescent="0.2">
      <c r="A487" s="34">
        <v>22040105</v>
      </c>
      <c r="B487" s="35" t="s">
        <v>3595</v>
      </c>
      <c r="C487" s="161">
        <v>1058725000</v>
      </c>
      <c r="D487" s="161">
        <v>1117400000</v>
      </c>
    </row>
    <row r="488" spans="1:4" x14ac:dyDescent="0.2">
      <c r="A488" s="34">
        <v>22040107</v>
      </c>
      <c r="B488" s="35" t="s">
        <v>3596</v>
      </c>
      <c r="C488" s="42">
        <v>0</v>
      </c>
      <c r="D488" s="42">
        <v>0</v>
      </c>
    </row>
    <row r="489" spans="1:4" x14ac:dyDescent="0.2">
      <c r="A489" s="34">
        <v>22040109</v>
      </c>
      <c r="B489" s="35" t="s">
        <v>3597</v>
      </c>
      <c r="C489" s="42">
        <v>0</v>
      </c>
      <c r="D489" s="42">
        <v>0</v>
      </c>
    </row>
    <row r="490" spans="1:4" x14ac:dyDescent="0.2">
      <c r="A490" s="34">
        <v>22040110</v>
      </c>
      <c r="B490" s="35" t="s">
        <v>3598</v>
      </c>
      <c r="C490" s="161">
        <v>7277780000</v>
      </c>
      <c r="D490" s="161">
        <v>7882000000</v>
      </c>
    </row>
    <row r="491" spans="1:4" x14ac:dyDescent="0.2">
      <c r="A491" s="34">
        <v>22040111</v>
      </c>
      <c r="B491" s="35" t="s">
        <v>3599</v>
      </c>
      <c r="C491" s="42">
        <v>0</v>
      </c>
      <c r="D491" s="42">
        <v>0</v>
      </c>
    </row>
    <row r="492" spans="1:4" x14ac:dyDescent="0.2">
      <c r="A492" s="34">
        <v>22040114</v>
      </c>
      <c r="B492" s="35" t="s">
        <v>3600</v>
      </c>
      <c r="C492" s="42">
        <v>0</v>
      </c>
      <c r="D492" s="42">
        <v>0</v>
      </c>
    </row>
    <row r="493" spans="1:4" x14ac:dyDescent="0.2">
      <c r="A493" s="34">
        <v>22040115</v>
      </c>
      <c r="B493" s="35" t="s">
        <v>3601</v>
      </c>
      <c r="C493" s="42">
        <v>0</v>
      </c>
      <c r="D493" s="42">
        <v>0</v>
      </c>
    </row>
    <row r="494" spans="1:4" x14ac:dyDescent="0.2">
      <c r="A494" s="34">
        <v>22040116</v>
      </c>
      <c r="B494" s="35" t="s">
        <v>3602</v>
      </c>
      <c r="C494" s="161">
        <v>4450000</v>
      </c>
      <c r="D494" s="161">
        <v>5000000</v>
      </c>
    </row>
    <row r="495" spans="1:4" hidden="1" x14ac:dyDescent="0.2">
      <c r="A495" s="34">
        <v>22040117</v>
      </c>
      <c r="B495" s="35" t="s">
        <v>3603</v>
      </c>
      <c r="C495" s="42">
        <v>0</v>
      </c>
      <c r="D495" s="42">
        <v>0</v>
      </c>
    </row>
    <row r="496" spans="1:4" hidden="1" x14ac:dyDescent="0.2">
      <c r="A496" s="159">
        <v>220402</v>
      </c>
      <c r="B496" s="160" t="s">
        <v>3604</v>
      </c>
      <c r="C496" s="162">
        <v>0</v>
      </c>
      <c r="D496" s="162">
        <v>0</v>
      </c>
    </row>
    <row r="497" spans="1:4" hidden="1" x14ac:dyDescent="0.2">
      <c r="A497" s="34">
        <v>22040203</v>
      </c>
      <c r="B497" s="35" t="s">
        <v>3605</v>
      </c>
      <c r="C497" s="42">
        <v>0</v>
      </c>
      <c r="D497" s="42">
        <v>0</v>
      </c>
    </row>
    <row r="498" spans="1:4" hidden="1" x14ac:dyDescent="0.2">
      <c r="A498" s="34">
        <v>22040204</v>
      </c>
      <c r="B498" s="35" t="s">
        <v>3606</v>
      </c>
      <c r="C498" s="42">
        <v>0</v>
      </c>
      <c r="D498" s="42">
        <v>0</v>
      </c>
    </row>
    <row r="499" spans="1:4" hidden="1" x14ac:dyDescent="0.2">
      <c r="A499" s="156">
        <v>2205</v>
      </c>
      <c r="B499" s="157" t="s">
        <v>3607</v>
      </c>
      <c r="C499" s="162">
        <v>0</v>
      </c>
      <c r="D499" s="162">
        <v>0</v>
      </c>
    </row>
    <row r="500" spans="1:4" hidden="1" x14ac:dyDescent="0.2">
      <c r="A500" s="159">
        <v>220501</v>
      </c>
      <c r="B500" s="160" t="s">
        <v>3608</v>
      </c>
      <c r="C500" s="162">
        <v>0</v>
      </c>
      <c r="D500" s="162">
        <v>0</v>
      </c>
    </row>
    <row r="501" spans="1:4" hidden="1" x14ac:dyDescent="0.2">
      <c r="A501" s="34">
        <v>22050101</v>
      </c>
      <c r="B501" s="35" t="s">
        <v>3609</v>
      </c>
      <c r="C501" s="42">
        <v>0</v>
      </c>
      <c r="D501" s="42">
        <v>0</v>
      </c>
    </row>
    <row r="502" spans="1:4" hidden="1" x14ac:dyDescent="0.2">
      <c r="A502" s="34">
        <v>22050102</v>
      </c>
      <c r="B502" s="35" t="s">
        <v>3610</v>
      </c>
      <c r="C502" s="42">
        <v>0</v>
      </c>
      <c r="D502" s="42">
        <v>0</v>
      </c>
    </row>
    <row r="503" spans="1:4" hidden="1" x14ac:dyDescent="0.2">
      <c r="A503" s="34">
        <v>22050104</v>
      </c>
      <c r="B503" s="35" t="s">
        <v>3611</v>
      </c>
      <c r="C503" s="42">
        <v>0</v>
      </c>
      <c r="D503" s="42">
        <v>0</v>
      </c>
    </row>
    <row r="504" spans="1:4" hidden="1" x14ac:dyDescent="0.2">
      <c r="A504" s="34">
        <v>22050105</v>
      </c>
      <c r="B504" s="35" t="s">
        <v>3612</v>
      </c>
      <c r="C504" s="42">
        <v>0</v>
      </c>
      <c r="D504" s="42">
        <v>0</v>
      </c>
    </row>
    <row r="505" spans="1:4" hidden="1" x14ac:dyDescent="0.2">
      <c r="A505" s="34">
        <v>22050106</v>
      </c>
      <c r="B505" s="35" t="s">
        <v>3613</v>
      </c>
      <c r="C505" s="42">
        <v>0</v>
      </c>
      <c r="D505" s="42">
        <v>0</v>
      </c>
    </row>
    <row r="506" spans="1:4" hidden="1" x14ac:dyDescent="0.2">
      <c r="A506" s="34">
        <v>22050107</v>
      </c>
      <c r="B506" s="35" t="s">
        <v>3614</v>
      </c>
      <c r="C506" s="42">
        <v>0</v>
      </c>
      <c r="D506" s="42">
        <v>0</v>
      </c>
    </row>
    <row r="507" spans="1:4" hidden="1" x14ac:dyDescent="0.2">
      <c r="A507" s="34">
        <v>22050108</v>
      </c>
      <c r="B507" s="35" t="s">
        <v>3615</v>
      </c>
      <c r="C507" s="42">
        <v>0</v>
      </c>
      <c r="D507" s="42">
        <v>0</v>
      </c>
    </row>
    <row r="508" spans="1:4" hidden="1" x14ac:dyDescent="0.2">
      <c r="A508" s="34">
        <v>22050109</v>
      </c>
      <c r="B508" s="35" t="s">
        <v>3616</v>
      </c>
      <c r="C508" s="42">
        <v>0</v>
      </c>
      <c r="D508" s="42">
        <v>0</v>
      </c>
    </row>
    <row r="509" spans="1:4" hidden="1" x14ac:dyDescent="0.2">
      <c r="A509" s="159">
        <v>220502</v>
      </c>
      <c r="B509" s="160" t="s">
        <v>3617</v>
      </c>
      <c r="C509" s="162">
        <v>0</v>
      </c>
      <c r="D509" s="162">
        <v>0</v>
      </c>
    </row>
    <row r="510" spans="1:4" hidden="1" x14ac:dyDescent="0.2">
      <c r="A510" s="34">
        <v>22050201</v>
      </c>
      <c r="B510" s="35" t="s">
        <v>3617</v>
      </c>
      <c r="C510" s="42">
        <v>0</v>
      </c>
      <c r="D510" s="42">
        <v>0</v>
      </c>
    </row>
    <row r="511" spans="1:4" hidden="1" x14ac:dyDescent="0.2">
      <c r="A511" s="156">
        <v>2206</v>
      </c>
      <c r="B511" s="157" t="s">
        <v>3618</v>
      </c>
      <c r="C511" s="162">
        <v>0</v>
      </c>
      <c r="D511" s="162">
        <v>0</v>
      </c>
    </row>
    <row r="512" spans="1:4" hidden="1" x14ac:dyDescent="0.2">
      <c r="A512" s="159">
        <v>220601</v>
      </c>
      <c r="B512" s="160" t="s">
        <v>3619</v>
      </c>
      <c r="C512" s="162">
        <v>0</v>
      </c>
      <c r="D512" s="162">
        <v>0</v>
      </c>
    </row>
    <row r="513" spans="1:4" hidden="1" x14ac:dyDescent="0.2">
      <c r="A513" s="159">
        <v>220602</v>
      </c>
      <c r="B513" s="160" t="s">
        <v>3620</v>
      </c>
      <c r="C513" s="162">
        <v>0</v>
      </c>
      <c r="D513" s="162">
        <v>0</v>
      </c>
    </row>
    <row r="514" spans="1:4" hidden="1" x14ac:dyDescent="0.2">
      <c r="A514" s="159">
        <v>220603</v>
      </c>
      <c r="B514" s="160" t="s">
        <v>3565</v>
      </c>
      <c r="C514" s="162">
        <v>0</v>
      </c>
      <c r="D514" s="162">
        <v>0</v>
      </c>
    </row>
    <row r="515" spans="1:4" x14ac:dyDescent="0.2">
      <c r="A515" s="156">
        <v>2207</v>
      </c>
      <c r="B515" s="157" t="s">
        <v>3621</v>
      </c>
      <c r="C515" s="158">
        <v>12060308663.190001</v>
      </c>
      <c r="D515" s="158">
        <v>12240588280.459999</v>
      </c>
    </row>
    <row r="516" spans="1:4" x14ac:dyDescent="0.2">
      <c r="A516" s="159">
        <v>220701</v>
      </c>
      <c r="B516" s="160" t="s">
        <v>3622</v>
      </c>
      <c r="C516" s="158">
        <v>12060308663.190001</v>
      </c>
      <c r="D516" s="158">
        <v>12240588280.459999</v>
      </c>
    </row>
    <row r="517" spans="1:4" x14ac:dyDescent="0.2">
      <c r="A517" s="34">
        <v>22070101</v>
      </c>
      <c r="B517" s="35" t="s">
        <v>3623</v>
      </c>
      <c r="C517" s="42">
        <v>0</v>
      </c>
      <c r="D517" s="42">
        <v>0</v>
      </c>
    </row>
    <row r="518" spans="1:4" x14ac:dyDescent="0.2">
      <c r="A518" s="34">
        <v>22070102</v>
      </c>
      <c r="B518" s="35" t="s">
        <v>3624</v>
      </c>
      <c r="C518" s="42">
        <v>0</v>
      </c>
      <c r="D518" s="42">
        <v>0</v>
      </c>
    </row>
    <row r="519" spans="1:4" x14ac:dyDescent="0.2">
      <c r="A519" s="34">
        <v>22070103</v>
      </c>
      <c r="B519" s="35" t="s">
        <v>3207</v>
      </c>
      <c r="C519" s="161">
        <v>1424476385.49</v>
      </c>
      <c r="D519" s="161">
        <v>2330470016.1199999</v>
      </c>
    </row>
    <row r="520" spans="1:4" x14ac:dyDescent="0.2">
      <c r="A520" s="34">
        <v>22070104</v>
      </c>
      <c r="B520" s="35" t="s">
        <v>3625</v>
      </c>
      <c r="C520" s="42">
        <v>0</v>
      </c>
      <c r="D520" s="42">
        <v>0</v>
      </c>
    </row>
    <row r="521" spans="1:4" x14ac:dyDescent="0.2">
      <c r="A521" s="34">
        <v>22070105</v>
      </c>
      <c r="B521" s="35" t="s">
        <v>3208</v>
      </c>
      <c r="C521" s="161">
        <v>6378312771.8100004</v>
      </c>
      <c r="D521" s="161">
        <v>4633511025.29</v>
      </c>
    </row>
    <row r="522" spans="1:4" x14ac:dyDescent="0.2">
      <c r="A522" s="34">
        <v>22070106</v>
      </c>
      <c r="B522" s="35" t="s">
        <v>3209</v>
      </c>
      <c r="C522" s="161">
        <v>4257519505.8899999</v>
      </c>
      <c r="D522" s="161">
        <v>5276607239.0500002</v>
      </c>
    </row>
    <row r="523" spans="1:4" hidden="1" x14ac:dyDescent="0.2">
      <c r="A523" s="159">
        <v>220702</v>
      </c>
      <c r="B523" s="160" t="s">
        <v>3626</v>
      </c>
      <c r="C523" s="162">
        <v>0</v>
      </c>
      <c r="D523" s="162">
        <v>0</v>
      </c>
    </row>
    <row r="524" spans="1:4" hidden="1" x14ac:dyDescent="0.2">
      <c r="A524" s="34">
        <v>22070201</v>
      </c>
      <c r="B524" s="35" t="s">
        <v>3627</v>
      </c>
      <c r="C524" s="42">
        <v>0</v>
      </c>
      <c r="D524" s="42">
        <v>0</v>
      </c>
    </row>
    <row r="525" spans="1:4" hidden="1" x14ac:dyDescent="0.2">
      <c r="A525" s="156">
        <v>2208</v>
      </c>
      <c r="B525" s="157" t="s">
        <v>3628</v>
      </c>
      <c r="C525" s="162">
        <v>0</v>
      </c>
      <c r="D525" s="162">
        <v>0</v>
      </c>
    </row>
    <row r="526" spans="1:4" hidden="1" x14ac:dyDescent="0.2">
      <c r="A526" s="159">
        <v>220801</v>
      </c>
      <c r="B526" s="160" t="s">
        <v>3628</v>
      </c>
      <c r="C526" s="162">
        <v>0</v>
      </c>
      <c r="D526" s="162">
        <v>0</v>
      </c>
    </row>
    <row r="527" spans="1:4" hidden="1" x14ac:dyDescent="0.2">
      <c r="A527" s="34">
        <v>22080101</v>
      </c>
      <c r="B527" s="35" t="s">
        <v>3629</v>
      </c>
      <c r="C527" s="42">
        <v>0</v>
      </c>
      <c r="D527" s="42">
        <v>0</v>
      </c>
    </row>
    <row r="528" spans="1:4" hidden="1" x14ac:dyDescent="0.2">
      <c r="A528" s="34">
        <v>22080102</v>
      </c>
      <c r="B528" s="35" t="s">
        <v>3630</v>
      </c>
      <c r="C528" s="42">
        <v>0</v>
      </c>
      <c r="D528" s="42">
        <v>0</v>
      </c>
    </row>
    <row r="529" spans="1:4" hidden="1" x14ac:dyDescent="0.2">
      <c r="A529" s="156">
        <v>2209</v>
      </c>
      <c r="B529" s="157" t="s">
        <v>3631</v>
      </c>
      <c r="C529" s="162">
        <v>0</v>
      </c>
      <c r="D529" s="162">
        <v>0</v>
      </c>
    </row>
    <row r="530" spans="1:4" hidden="1" x14ac:dyDescent="0.2">
      <c r="A530" s="159">
        <v>220901</v>
      </c>
      <c r="B530" s="160" t="s">
        <v>3631</v>
      </c>
      <c r="C530" s="162">
        <v>0</v>
      </c>
      <c r="D530" s="162">
        <v>0</v>
      </c>
    </row>
    <row r="531" spans="1:4" hidden="1" x14ac:dyDescent="0.2">
      <c r="A531" s="34">
        <v>22090101</v>
      </c>
      <c r="B531" s="35" t="s">
        <v>3631</v>
      </c>
      <c r="C531" s="42">
        <v>0</v>
      </c>
      <c r="D531" s="42">
        <v>0</v>
      </c>
    </row>
    <row r="532" spans="1:4" x14ac:dyDescent="0.2">
      <c r="A532" s="156">
        <v>2210</v>
      </c>
      <c r="B532" s="157" t="s">
        <v>3632</v>
      </c>
      <c r="C532" s="158">
        <v>12205839307</v>
      </c>
      <c r="D532" s="158">
        <v>9556853000</v>
      </c>
    </row>
    <row r="533" spans="1:4" x14ac:dyDescent="0.2">
      <c r="A533" s="159">
        <v>221002</v>
      </c>
      <c r="B533" s="160" t="s">
        <v>3633</v>
      </c>
      <c r="C533" s="158">
        <v>3609919466</v>
      </c>
      <c r="D533" s="158">
        <v>2493212000</v>
      </c>
    </row>
    <row r="534" spans="1:4" x14ac:dyDescent="0.2">
      <c r="A534" s="34">
        <v>22100201</v>
      </c>
      <c r="B534" s="35" t="s">
        <v>2596</v>
      </c>
      <c r="C534" s="161">
        <v>220000000</v>
      </c>
      <c r="D534" s="161">
        <v>112050000</v>
      </c>
    </row>
    <row r="535" spans="1:4" x14ac:dyDescent="0.2">
      <c r="A535" s="34">
        <v>22100202</v>
      </c>
      <c r="B535" s="35" t="s">
        <v>2597</v>
      </c>
      <c r="C535" s="161">
        <v>270000000</v>
      </c>
      <c r="D535" s="161">
        <v>190000000</v>
      </c>
    </row>
    <row r="536" spans="1:4" x14ac:dyDescent="0.2">
      <c r="A536" s="34">
        <v>22100203</v>
      </c>
      <c r="B536" s="35" t="s">
        <v>2598</v>
      </c>
      <c r="C536" s="161">
        <v>10000000</v>
      </c>
      <c r="D536" s="161">
        <v>11600000</v>
      </c>
    </row>
    <row r="537" spans="1:4" x14ac:dyDescent="0.2">
      <c r="A537" s="34">
        <v>22100204</v>
      </c>
      <c r="B537" s="35" t="s">
        <v>2599</v>
      </c>
      <c r="C537" s="161">
        <v>168900000</v>
      </c>
      <c r="D537" s="161">
        <v>154900000</v>
      </c>
    </row>
    <row r="538" spans="1:4" x14ac:dyDescent="0.2">
      <c r="A538" s="34">
        <v>22100205</v>
      </c>
      <c r="B538" s="35" t="s">
        <v>2600</v>
      </c>
      <c r="C538" s="161">
        <v>50000000</v>
      </c>
      <c r="D538" s="161">
        <v>50000000</v>
      </c>
    </row>
    <row r="539" spans="1:4" x14ac:dyDescent="0.2">
      <c r="A539" s="34">
        <v>22100206</v>
      </c>
      <c r="B539" s="35" t="s">
        <v>2601</v>
      </c>
      <c r="C539" s="161">
        <v>125000000</v>
      </c>
      <c r="D539" s="161">
        <v>105300000</v>
      </c>
    </row>
    <row r="540" spans="1:4" x14ac:dyDescent="0.2">
      <c r="A540" s="34">
        <v>22100207</v>
      </c>
      <c r="B540" s="35" t="s">
        <v>2602</v>
      </c>
      <c r="C540" s="161">
        <v>325500000</v>
      </c>
      <c r="D540" s="161">
        <v>185180000</v>
      </c>
    </row>
    <row r="541" spans="1:4" x14ac:dyDescent="0.2">
      <c r="A541" s="34">
        <v>22100208</v>
      </c>
      <c r="B541" s="35" t="s">
        <v>2603</v>
      </c>
      <c r="C541" s="161">
        <v>36000000</v>
      </c>
      <c r="D541" s="161">
        <v>29000000</v>
      </c>
    </row>
    <row r="542" spans="1:4" x14ac:dyDescent="0.2">
      <c r="A542" s="34">
        <v>22100209</v>
      </c>
      <c r="B542" s="35" t="s">
        <v>2604</v>
      </c>
      <c r="C542" s="161">
        <v>150000000</v>
      </c>
      <c r="D542" s="161">
        <v>90000000</v>
      </c>
    </row>
    <row r="543" spans="1:4" x14ac:dyDescent="0.2">
      <c r="A543" s="34">
        <v>22100210</v>
      </c>
      <c r="B543" s="35" t="s">
        <v>2605</v>
      </c>
      <c r="C543" s="161">
        <v>25000000</v>
      </c>
      <c r="D543" s="161">
        <v>15000000</v>
      </c>
    </row>
    <row r="544" spans="1:4" x14ac:dyDescent="0.2">
      <c r="A544" s="34">
        <v>22100211</v>
      </c>
      <c r="B544" s="35" t="s">
        <v>2617</v>
      </c>
      <c r="C544" s="161">
        <v>10000000</v>
      </c>
      <c r="D544" s="161">
        <v>15000000</v>
      </c>
    </row>
    <row r="545" spans="1:4" x14ac:dyDescent="0.2">
      <c r="A545" s="34">
        <v>22100212</v>
      </c>
      <c r="B545" s="35" t="s">
        <v>2618</v>
      </c>
      <c r="C545" s="161">
        <v>50000000</v>
      </c>
      <c r="D545" s="161">
        <v>43000000</v>
      </c>
    </row>
    <row r="546" spans="1:4" x14ac:dyDescent="0.2">
      <c r="A546" s="34">
        <v>22100213</v>
      </c>
      <c r="B546" s="35" t="s">
        <v>2619</v>
      </c>
      <c r="C546" s="161">
        <v>12000000</v>
      </c>
      <c r="D546" s="161">
        <v>12000000</v>
      </c>
    </row>
    <row r="547" spans="1:4" x14ac:dyDescent="0.2">
      <c r="A547" s="34">
        <v>22100214</v>
      </c>
      <c r="B547" s="35" t="s">
        <v>2620</v>
      </c>
      <c r="C547" s="161">
        <v>35000000</v>
      </c>
      <c r="D547" s="161">
        <v>15000000</v>
      </c>
    </row>
    <row r="548" spans="1:4" ht="20.399999999999999" x14ac:dyDescent="0.2">
      <c r="A548" s="34">
        <v>22100215</v>
      </c>
      <c r="B548" s="35" t="s">
        <v>2621</v>
      </c>
      <c r="C548" s="161">
        <v>3000000</v>
      </c>
      <c r="D548" s="161">
        <v>3800000</v>
      </c>
    </row>
    <row r="549" spans="1:4" x14ac:dyDescent="0.2">
      <c r="A549" s="34">
        <v>22100216</v>
      </c>
      <c r="B549" s="35" t="s">
        <v>2622</v>
      </c>
      <c r="C549" s="161">
        <v>1000000</v>
      </c>
      <c r="D549" s="161">
        <v>1000000</v>
      </c>
    </row>
    <row r="550" spans="1:4" x14ac:dyDescent="0.2">
      <c r="A550" s="34">
        <v>22100217</v>
      </c>
      <c r="B550" s="35" t="s">
        <v>2623</v>
      </c>
      <c r="C550" s="161">
        <v>4500000</v>
      </c>
      <c r="D550" s="161">
        <v>4000000</v>
      </c>
    </row>
    <row r="551" spans="1:4" x14ac:dyDescent="0.2">
      <c r="A551" s="34">
        <v>22100218</v>
      </c>
      <c r="B551" s="35" t="s">
        <v>2624</v>
      </c>
      <c r="C551" s="161">
        <v>500000</v>
      </c>
      <c r="D551" s="161">
        <v>400000</v>
      </c>
    </row>
    <row r="552" spans="1:4" x14ac:dyDescent="0.2">
      <c r="A552" s="34">
        <v>22100219</v>
      </c>
      <c r="B552" s="35" t="s">
        <v>2625</v>
      </c>
      <c r="C552" s="161">
        <v>500000</v>
      </c>
      <c r="D552" s="161">
        <v>500000</v>
      </c>
    </row>
    <row r="553" spans="1:4" x14ac:dyDescent="0.2">
      <c r="A553" s="34">
        <v>22100220</v>
      </c>
      <c r="B553" s="35" t="s">
        <v>2626</v>
      </c>
      <c r="C553" s="161">
        <v>500000</v>
      </c>
      <c r="D553" s="161">
        <v>300000</v>
      </c>
    </row>
    <row r="554" spans="1:4" x14ac:dyDescent="0.2">
      <c r="A554" s="34">
        <v>22100221</v>
      </c>
      <c r="B554" s="35" t="s">
        <v>2627</v>
      </c>
      <c r="C554" s="161">
        <v>140000000</v>
      </c>
      <c r="D554" s="161">
        <v>140000000</v>
      </c>
    </row>
    <row r="555" spans="1:4" x14ac:dyDescent="0.2">
      <c r="A555" s="34">
        <v>22100222</v>
      </c>
      <c r="B555" s="35" t="s">
        <v>2628</v>
      </c>
      <c r="C555" s="161">
        <v>90000000</v>
      </c>
      <c r="D555" s="161">
        <v>90000000</v>
      </c>
    </row>
    <row r="556" spans="1:4" x14ac:dyDescent="0.2">
      <c r="A556" s="34">
        <v>22100223</v>
      </c>
      <c r="B556" s="35" t="s">
        <v>2629</v>
      </c>
      <c r="C556" s="42">
        <v>0</v>
      </c>
      <c r="D556" s="42">
        <v>0</v>
      </c>
    </row>
    <row r="557" spans="1:4" x14ac:dyDescent="0.2">
      <c r="A557" s="34">
        <v>22100224</v>
      </c>
      <c r="B557" s="35" t="s">
        <v>2630</v>
      </c>
      <c r="C557" s="42">
        <v>0</v>
      </c>
      <c r="D557" s="42">
        <v>0</v>
      </c>
    </row>
    <row r="558" spans="1:4" ht="20.399999999999999" x14ac:dyDescent="0.2">
      <c r="A558" s="34">
        <v>22100225</v>
      </c>
      <c r="B558" s="35" t="s">
        <v>2631</v>
      </c>
      <c r="C558" s="42">
        <v>0</v>
      </c>
      <c r="D558" s="42">
        <v>0</v>
      </c>
    </row>
    <row r="559" spans="1:4" x14ac:dyDescent="0.2">
      <c r="A559" s="34">
        <v>22100226</v>
      </c>
      <c r="B559" s="35" t="s">
        <v>2632</v>
      </c>
      <c r="C559" s="42">
        <v>0</v>
      </c>
      <c r="D559" s="42">
        <v>0</v>
      </c>
    </row>
    <row r="560" spans="1:4" x14ac:dyDescent="0.2">
      <c r="A560" s="34">
        <v>22100227</v>
      </c>
      <c r="B560" s="35" t="s">
        <v>2633</v>
      </c>
      <c r="C560" s="161">
        <v>10000000</v>
      </c>
      <c r="D560" s="161">
        <v>10000000</v>
      </c>
    </row>
    <row r="561" spans="1:4" x14ac:dyDescent="0.2">
      <c r="A561" s="34">
        <v>22100228</v>
      </c>
      <c r="B561" s="35" t="s">
        <v>2634</v>
      </c>
      <c r="C561" s="161">
        <v>466000000</v>
      </c>
      <c r="D561" s="161">
        <v>452000000</v>
      </c>
    </row>
    <row r="562" spans="1:4" x14ac:dyDescent="0.2">
      <c r="A562" s="34">
        <v>22100229</v>
      </c>
      <c r="B562" s="35" t="s">
        <v>2635</v>
      </c>
      <c r="C562" s="161">
        <v>5000000</v>
      </c>
      <c r="D562" s="161">
        <v>5000000</v>
      </c>
    </row>
    <row r="563" spans="1:4" x14ac:dyDescent="0.2">
      <c r="A563" s="34">
        <v>22100230</v>
      </c>
      <c r="B563" s="35" t="s">
        <v>2636</v>
      </c>
      <c r="C563" s="161">
        <v>10000000</v>
      </c>
      <c r="D563" s="161">
        <v>10000000</v>
      </c>
    </row>
    <row r="564" spans="1:4" x14ac:dyDescent="0.2">
      <c r="A564" s="34">
        <v>22100231</v>
      </c>
      <c r="B564" s="35" t="s">
        <v>2637</v>
      </c>
      <c r="C564" s="42">
        <v>0</v>
      </c>
      <c r="D564" s="42">
        <v>0</v>
      </c>
    </row>
    <row r="565" spans="1:4" x14ac:dyDescent="0.2">
      <c r="A565" s="34">
        <v>22100232</v>
      </c>
      <c r="B565" s="35" t="s">
        <v>2638</v>
      </c>
      <c r="C565" s="161">
        <v>20000000</v>
      </c>
      <c r="D565" s="161">
        <v>18000000</v>
      </c>
    </row>
    <row r="566" spans="1:4" x14ac:dyDescent="0.2">
      <c r="A566" s="34">
        <v>22100233</v>
      </c>
      <c r="B566" s="35" t="s">
        <v>2639</v>
      </c>
      <c r="C566" s="161">
        <v>5000000</v>
      </c>
      <c r="D566" s="161">
        <v>4000000</v>
      </c>
    </row>
    <row r="567" spans="1:4" x14ac:dyDescent="0.2">
      <c r="A567" s="34">
        <v>22100234</v>
      </c>
      <c r="B567" s="35" t="s">
        <v>2640</v>
      </c>
      <c r="C567" s="161">
        <v>10000000</v>
      </c>
      <c r="D567" s="161">
        <v>8000000</v>
      </c>
    </row>
    <row r="568" spans="1:4" x14ac:dyDescent="0.2">
      <c r="A568" s="34">
        <v>22100235</v>
      </c>
      <c r="B568" s="35" t="s">
        <v>2641</v>
      </c>
      <c r="C568" s="161">
        <v>246500000</v>
      </c>
      <c r="D568" s="161">
        <v>240898000</v>
      </c>
    </row>
    <row r="569" spans="1:4" x14ac:dyDescent="0.2">
      <c r="A569" s="34">
        <v>22100236</v>
      </c>
      <c r="B569" s="35" t="s">
        <v>2642</v>
      </c>
      <c r="C569" s="161">
        <v>100000000</v>
      </c>
      <c r="D569" s="161">
        <v>49000000</v>
      </c>
    </row>
    <row r="570" spans="1:4" x14ac:dyDescent="0.2">
      <c r="A570" s="34">
        <v>22100237</v>
      </c>
      <c r="B570" s="35" t="s">
        <v>2643</v>
      </c>
      <c r="C570" s="161">
        <v>6000000</v>
      </c>
      <c r="D570" s="161">
        <v>6000000</v>
      </c>
    </row>
    <row r="571" spans="1:4" x14ac:dyDescent="0.2">
      <c r="A571" s="34">
        <v>22100238</v>
      </c>
      <c r="B571" s="35" t="s">
        <v>2644</v>
      </c>
      <c r="C571" s="161">
        <v>1000000</v>
      </c>
      <c r="D571" s="161">
        <v>1000000</v>
      </c>
    </row>
    <row r="572" spans="1:4" x14ac:dyDescent="0.2">
      <c r="A572" s="34">
        <v>22100239</v>
      </c>
      <c r="B572" s="35" t="s">
        <v>2645</v>
      </c>
      <c r="C572" s="161">
        <v>1000000</v>
      </c>
      <c r="D572" s="161">
        <v>750000</v>
      </c>
    </row>
    <row r="573" spans="1:4" x14ac:dyDescent="0.2">
      <c r="A573" s="34">
        <v>22100240</v>
      </c>
      <c r="B573" s="35" t="s">
        <v>2646</v>
      </c>
      <c r="C573" s="161">
        <v>500000</v>
      </c>
      <c r="D573" s="161">
        <v>750000</v>
      </c>
    </row>
    <row r="574" spans="1:4" x14ac:dyDescent="0.2">
      <c r="A574" s="34">
        <v>22100241</v>
      </c>
      <c r="B574" s="35" t="s">
        <v>2647</v>
      </c>
      <c r="C574" s="161">
        <v>500000</v>
      </c>
      <c r="D574" s="161">
        <v>500000</v>
      </c>
    </row>
    <row r="575" spans="1:4" x14ac:dyDescent="0.2">
      <c r="A575" s="34">
        <v>22100242</v>
      </c>
      <c r="B575" s="35" t="s">
        <v>2648</v>
      </c>
      <c r="C575" s="161">
        <v>10000000</v>
      </c>
      <c r="D575" s="161">
        <v>10000000</v>
      </c>
    </row>
    <row r="576" spans="1:4" x14ac:dyDescent="0.2">
      <c r="A576" s="34">
        <v>22100243</v>
      </c>
      <c r="B576" s="35" t="s">
        <v>2649</v>
      </c>
      <c r="C576" s="161">
        <v>3000000</v>
      </c>
      <c r="D576" s="161">
        <v>3000000</v>
      </c>
    </row>
    <row r="577" spans="1:4" x14ac:dyDescent="0.2">
      <c r="A577" s="34">
        <v>22100244</v>
      </c>
      <c r="B577" s="35" t="s">
        <v>2650</v>
      </c>
      <c r="C577" s="161">
        <v>500000</v>
      </c>
      <c r="D577" s="161">
        <v>500000</v>
      </c>
    </row>
    <row r="578" spans="1:4" x14ac:dyDescent="0.2">
      <c r="A578" s="34">
        <v>22100245</v>
      </c>
      <c r="B578" s="35" t="s">
        <v>2651</v>
      </c>
      <c r="C578" s="161">
        <v>500000</v>
      </c>
      <c r="D578" s="161">
        <v>2500000</v>
      </c>
    </row>
    <row r="579" spans="1:4" x14ac:dyDescent="0.2">
      <c r="A579" s="34">
        <v>22100246</v>
      </c>
      <c r="B579" s="35" t="s">
        <v>2652</v>
      </c>
      <c r="C579" s="161">
        <v>10600000</v>
      </c>
      <c r="D579" s="42">
        <v>0</v>
      </c>
    </row>
    <row r="580" spans="1:4" x14ac:dyDescent="0.2">
      <c r="A580" s="34">
        <v>22100247</v>
      </c>
      <c r="B580" s="35" t="s">
        <v>2653</v>
      </c>
      <c r="C580" s="161">
        <v>4400000</v>
      </c>
      <c r="D580" s="161">
        <v>2000000</v>
      </c>
    </row>
    <row r="581" spans="1:4" x14ac:dyDescent="0.2">
      <c r="A581" s="34">
        <v>22100248</v>
      </c>
      <c r="B581" s="35" t="s">
        <v>2657</v>
      </c>
      <c r="C581" s="161">
        <v>30000000</v>
      </c>
      <c r="D581" s="161">
        <v>35000000</v>
      </c>
    </row>
    <row r="582" spans="1:4" x14ac:dyDescent="0.2">
      <c r="A582" s="34">
        <v>22100249</v>
      </c>
      <c r="B582" s="35" t="s">
        <v>2658</v>
      </c>
      <c r="C582" s="161">
        <v>3000000</v>
      </c>
      <c r="D582" s="161">
        <v>4500000</v>
      </c>
    </row>
    <row r="583" spans="1:4" x14ac:dyDescent="0.2">
      <c r="A583" s="34">
        <v>22100250</v>
      </c>
      <c r="B583" s="35" t="s">
        <v>2659</v>
      </c>
      <c r="C583" s="161">
        <v>1000000</v>
      </c>
      <c r="D583" s="161">
        <v>1500000</v>
      </c>
    </row>
    <row r="584" spans="1:4" x14ac:dyDescent="0.2">
      <c r="A584" s="34">
        <v>22100251</v>
      </c>
      <c r="B584" s="35" t="s">
        <v>2664</v>
      </c>
      <c r="C584" s="161">
        <v>17500000</v>
      </c>
      <c r="D584" s="161">
        <v>6000000</v>
      </c>
    </row>
    <row r="585" spans="1:4" x14ac:dyDescent="0.2">
      <c r="A585" s="34">
        <v>22100252</v>
      </c>
      <c r="B585" s="35" t="s">
        <v>2660</v>
      </c>
      <c r="C585" s="161">
        <v>5000000</v>
      </c>
      <c r="D585" s="161">
        <v>5500000</v>
      </c>
    </row>
    <row r="586" spans="1:4" x14ac:dyDescent="0.2">
      <c r="A586" s="34">
        <v>22100253</v>
      </c>
      <c r="B586" s="35" t="s">
        <v>2661</v>
      </c>
      <c r="C586" s="161">
        <v>8000000</v>
      </c>
      <c r="D586" s="161">
        <v>15000000</v>
      </c>
    </row>
    <row r="587" spans="1:4" x14ac:dyDescent="0.2">
      <c r="A587" s="34">
        <v>22100254</v>
      </c>
      <c r="B587" s="35" t="s">
        <v>2665</v>
      </c>
      <c r="C587" s="161">
        <v>4000000</v>
      </c>
      <c r="D587" s="161">
        <v>4000000</v>
      </c>
    </row>
    <row r="588" spans="1:4" x14ac:dyDescent="0.2">
      <c r="A588" s="34">
        <v>22100255</v>
      </c>
      <c r="B588" s="35" t="s">
        <v>2668</v>
      </c>
      <c r="C588" s="161">
        <v>22000000</v>
      </c>
      <c r="D588" s="161">
        <v>25000000</v>
      </c>
    </row>
    <row r="589" spans="1:4" x14ac:dyDescent="0.2">
      <c r="A589" s="34">
        <v>22100256</v>
      </c>
      <c r="B589" s="35" t="s">
        <v>2669</v>
      </c>
      <c r="C589" s="161">
        <v>4500000</v>
      </c>
      <c r="D589" s="161">
        <v>4500000</v>
      </c>
    </row>
    <row r="590" spans="1:4" x14ac:dyDescent="0.2">
      <c r="A590" s="34">
        <v>22100257</v>
      </c>
      <c r="B590" s="35" t="s">
        <v>2670</v>
      </c>
      <c r="C590" s="161">
        <v>6200000</v>
      </c>
      <c r="D590" s="161">
        <v>6200000</v>
      </c>
    </row>
    <row r="591" spans="1:4" x14ac:dyDescent="0.2">
      <c r="A591" s="34">
        <v>22100258</v>
      </c>
      <c r="B591" s="35" t="s">
        <v>2671</v>
      </c>
      <c r="C591" s="161">
        <v>5000000</v>
      </c>
      <c r="D591" s="161">
        <v>35000000</v>
      </c>
    </row>
    <row r="592" spans="1:4" x14ac:dyDescent="0.2">
      <c r="A592" s="34">
        <v>22100259</v>
      </c>
      <c r="B592" s="35" t="s">
        <v>2672</v>
      </c>
      <c r="C592" s="161">
        <v>1000000</v>
      </c>
      <c r="D592" s="161">
        <v>1000000</v>
      </c>
    </row>
    <row r="593" spans="1:4" x14ac:dyDescent="0.2">
      <c r="A593" s="34">
        <v>22100260</v>
      </c>
      <c r="B593" s="35" t="s">
        <v>2673</v>
      </c>
      <c r="C593" s="161">
        <v>1000000</v>
      </c>
      <c r="D593" s="161">
        <v>2100000</v>
      </c>
    </row>
    <row r="594" spans="1:4" x14ac:dyDescent="0.2">
      <c r="A594" s="34">
        <v>22100261</v>
      </c>
      <c r="B594" s="35" t="s">
        <v>2674</v>
      </c>
      <c r="C594" s="161">
        <v>5500000</v>
      </c>
      <c r="D594" s="161">
        <v>4500000</v>
      </c>
    </row>
    <row r="595" spans="1:4" x14ac:dyDescent="0.2">
      <c r="A595" s="34">
        <v>22100262</v>
      </c>
      <c r="B595" s="35" t="s">
        <v>2680</v>
      </c>
      <c r="C595" s="161">
        <v>17500000</v>
      </c>
      <c r="D595" s="161">
        <v>39350000</v>
      </c>
    </row>
    <row r="596" spans="1:4" x14ac:dyDescent="0.2">
      <c r="A596" s="34">
        <v>22100263</v>
      </c>
      <c r="B596" s="35" t="s">
        <v>2681</v>
      </c>
      <c r="C596" s="161">
        <v>19000000</v>
      </c>
      <c r="D596" s="161">
        <v>23350000</v>
      </c>
    </row>
    <row r="597" spans="1:4" x14ac:dyDescent="0.2">
      <c r="A597" s="34">
        <v>22100264</v>
      </c>
      <c r="B597" s="35" t="s">
        <v>2682</v>
      </c>
      <c r="C597" s="161">
        <v>2000000</v>
      </c>
      <c r="D597" s="161">
        <v>2000000</v>
      </c>
    </row>
    <row r="598" spans="1:4" x14ac:dyDescent="0.2">
      <c r="A598" s="34">
        <v>22100265</v>
      </c>
      <c r="B598" s="35" t="s">
        <v>2683</v>
      </c>
      <c r="C598" s="161">
        <v>31000000</v>
      </c>
      <c r="D598" s="161">
        <v>22100000</v>
      </c>
    </row>
    <row r="599" spans="1:4" x14ac:dyDescent="0.2">
      <c r="A599" s="34">
        <v>22100266</v>
      </c>
      <c r="B599" s="35" t="s">
        <v>2684</v>
      </c>
      <c r="C599" s="161">
        <v>2000000</v>
      </c>
      <c r="D599" s="161">
        <v>4000000</v>
      </c>
    </row>
    <row r="600" spans="1:4" x14ac:dyDescent="0.2">
      <c r="A600" s="34">
        <v>22100267</v>
      </c>
      <c r="B600" s="35" t="s">
        <v>2688</v>
      </c>
      <c r="C600" s="161">
        <v>5000000</v>
      </c>
      <c r="D600" s="42">
        <v>0</v>
      </c>
    </row>
    <row r="601" spans="1:4" x14ac:dyDescent="0.2">
      <c r="A601" s="34">
        <v>22100268</v>
      </c>
      <c r="B601" s="35" t="s">
        <v>2689</v>
      </c>
      <c r="C601" s="161">
        <v>10000000</v>
      </c>
      <c r="D601" s="42">
        <v>0</v>
      </c>
    </row>
    <row r="602" spans="1:4" x14ac:dyDescent="0.2">
      <c r="A602" s="34">
        <v>22100269</v>
      </c>
      <c r="B602" s="35" t="s">
        <v>2690</v>
      </c>
      <c r="C602" s="161">
        <v>10000000</v>
      </c>
      <c r="D602" s="42">
        <v>0</v>
      </c>
    </row>
    <row r="603" spans="1:4" x14ac:dyDescent="0.2">
      <c r="A603" s="34">
        <v>22100270</v>
      </c>
      <c r="B603" s="35" t="s">
        <v>2691</v>
      </c>
      <c r="C603" s="42">
        <v>0</v>
      </c>
      <c r="D603" s="42">
        <v>0</v>
      </c>
    </row>
    <row r="604" spans="1:4" x14ac:dyDescent="0.2">
      <c r="A604" s="34">
        <v>22100271</v>
      </c>
      <c r="B604" s="35" t="s">
        <v>2692</v>
      </c>
      <c r="C604" s="161">
        <v>11000000</v>
      </c>
      <c r="D604" s="161">
        <v>3484000</v>
      </c>
    </row>
    <row r="605" spans="1:4" x14ac:dyDescent="0.2">
      <c r="A605" s="34">
        <v>22100272</v>
      </c>
      <c r="B605" s="35" t="s">
        <v>2693</v>
      </c>
      <c r="C605" s="161">
        <v>10000000</v>
      </c>
      <c r="D605" s="42">
        <v>0</v>
      </c>
    </row>
    <row r="606" spans="1:4" x14ac:dyDescent="0.2">
      <c r="A606" s="34">
        <v>22100273</v>
      </c>
      <c r="B606" s="35" t="s">
        <v>2694</v>
      </c>
      <c r="C606" s="161">
        <v>100000000</v>
      </c>
      <c r="D606" s="42">
        <v>0</v>
      </c>
    </row>
    <row r="607" spans="1:4" x14ac:dyDescent="0.2">
      <c r="A607" s="34">
        <v>22100274</v>
      </c>
      <c r="B607" s="35" t="s">
        <v>2695</v>
      </c>
      <c r="C607" s="161">
        <v>60000000</v>
      </c>
      <c r="D607" s="42">
        <v>0</v>
      </c>
    </row>
    <row r="608" spans="1:4" x14ac:dyDescent="0.2">
      <c r="A608" s="34">
        <v>22100275</v>
      </c>
      <c r="B608" s="35" t="s">
        <v>2696</v>
      </c>
      <c r="C608" s="161">
        <v>30000000</v>
      </c>
      <c r="D608" s="42">
        <v>0</v>
      </c>
    </row>
    <row r="609" spans="1:4" x14ac:dyDescent="0.2">
      <c r="A609" s="34">
        <v>22100276</v>
      </c>
      <c r="B609" s="35" t="s">
        <v>2697</v>
      </c>
      <c r="C609" s="161">
        <v>15000000</v>
      </c>
      <c r="D609" s="42">
        <v>0</v>
      </c>
    </row>
    <row r="610" spans="1:4" x14ac:dyDescent="0.2">
      <c r="A610" s="34">
        <v>22100277</v>
      </c>
      <c r="B610" s="35" t="s">
        <v>2698</v>
      </c>
      <c r="C610" s="161">
        <v>25000000</v>
      </c>
      <c r="D610" s="42">
        <v>0</v>
      </c>
    </row>
    <row r="611" spans="1:4" x14ac:dyDescent="0.2">
      <c r="A611" s="34">
        <v>22100278</v>
      </c>
      <c r="B611" s="35" t="s">
        <v>2699</v>
      </c>
      <c r="C611" s="161">
        <v>100000000</v>
      </c>
      <c r="D611" s="42">
        <v>0</v>
      </c>
    </row>
    <row r="612" spans="1:4" ht="20.399999999999999" x14ac:dyDescent="0.2">
      <c r="A612" s="34">
        <v>22100279</v>
      </c>
      <c r="B612" s="35" t="s">
        <v>2606</v>
      </c>
      <c r="C612" s="161">
        <v>8000000</v>
      </c>
      <c r="D612" s="42">
        <v>0</v>
      </c>
    </row>
    <row r="613" spans="1:4" x14ac:dyDescent="0.2">
      <c r="A613" s="34">
        <v>22100280</v>
      </c>
      <c r="B613" s="35" t="s">
        <v>2700</v>
      </c>
      <c r="C613" s="161">
        <v>500000</v>
      </c>
      <c r="D613" s="42">
        <v>0</v>
      </c>
    </row>
    <row r="614" spans="1:4" x14ac:dyDescent="0.2">
      <c r="A614" s="34">
        <v>22100281</v>
      </c>
      <c r="B614" s="35" t="s">
        <v>2701</v>
      </c>
      <c r="C614" s="42">
        <v>0</v>
      </c>
      <c r="D614" s="42">
        <v>0</v>
      </c>
    </row>
    <row r="615" spans="1:4" x14ac:dyDescent="0.2">
      <c r="A615" s="34">
        <v>22100282</v>
      </c>
      <c r="B615" s="35" t="s">
        <v>2702</v>
      </c>
      <c r="C615" s="161">
        <v>5000000</v>
      </c>
      <c r="D615" s="42">
        <v>0</v>
      </c>
    </row>
    <row r="616" spans="1:4" x14ac:dyDescent="0.2">
      <c r="A616" s="34">
        <v>22100283</v>
      </c>
      <c r="B616" s="35" t="s">
        <v>2703</v>
      </c>
      <c r="C616" s="161">
        <v>45819466</v>
      </c>
      <c r="D616" s="161">
        <v>70000000</v>
      </c>
    </row>
    <row r="617" spans="1:4" x14ac:dyDescent="0.2">
      <c r="A617" s="34">
        <v>22100284</v>
      </c>
      <c r="B617" s="35" t="s">
        <v>2704</v>
      </c>
      <c r="C617" s="161">
        <v>25000000</v>
      </c>
      <c r="D617" s="42">
        <v>0</v>
      </c>
    </row>
    <row r="618" spans="1:4" x14ac:dyDescent="0.2">
      <c r="A618" s="34">
        <v>22100285</v>
      </c>
      <c r="B618" s="35" t="s">
        <v>2705</v>
      </c>
      <c r="C618" s="161">
        <v>70000000</v>
      </c>
      <c r="D618" s="42">
        <v>0</v>
      </c>
    </row>
    <row r="619" spans="1:4" x14ac:dyDescent="0.2">
      <c r="A619" s="34">
        <v>22100286</v>
      </c>
      <c r="B619" s="35" t="s">
        <v>2706</v>
      </c>
      <c r="C619" s="161">
        <v>12000000</v>
      </c>
      <c r="D619" s="161">
        <v>2000000</v>
      </c>
    </row>
    <row r="620" spans="1:4" x14ac:dyDescent="0.2">
      <c r="A620" s="34">
        <v>22100287</v>
      </c>
      <c r="B620" s="35" t="s">
        <v>2654</v>
      </c>
      <c r="C620" s="161">
        <v>125500000</v>
      </c>
      <c r="D620" s="161">
        <v>85200000</v>
      </c>
    </row>
    <row r="621" spans="1:4" x14ac:dyDescent="0.2">
      <c r="A621" s="34">
        <v>22100288</v>
      </c>
      <c r="B621" s="35" t="s">
        <v>2707</v>
      </c>
      <c r="C621" s="161">
        <v>10000000</v>
      </c>
      <c r="D621" s="42">
        <v>0</v>
      </c>
    </row>
    <row r="622" spans="1:4" x14ac:dyDescent="0.2">
      <c r="A622" s="34">
        <v>22100289</v>
      </c>
      <c r="B622" s="35" t="s">
        <v>2708</v>
      </c>
      <c r="C622" s="161">
        <v>50000000</v>
      </c>
      <c r="D622" s="42">
        <v>0</v>
      </c>
    </row>
    <row r="623" spans="1:4" ht="20.399999999999999" x14ac:dyDescent="0.2">
      <c r="A623" s="34">
        <v>22100290</v>
      </c>
      <c r="B623" s="35" t="s">
        <v>2709</v>
      </c>
      <c r="C623" s="161">
        <v>2000000</v>
      </c>
      <c r="D623" s="42">
        <v>0</v>
      </c>
    </row>
    <row r="624" spans="1:4" x14ac:dyDescent="0.2">
      <c r="A624" s="34">
        <v>22100291</v>
      </c>
      <c r="B624" s="35" t="s">
        <v>2710</v>
      </c>
      <c r="C624" s="161">
        <v>10000000</v>
      </c>
      <c r="D624" s="42">
        <v>0</v>
      </c>
    </row>
    <row r="625" spans="1:4" x14ac:dyDescent="0.2">
      <c r="A625" s="34">
        <v>22100292</v>
      </c>
      <c r="B625" s="35" t="s">
        <v>2711</v>
      </c>
      <c r="C625" s="161">
        <v>10000000</v>
      </c>
      <c r="D625" s="42">
        <v>0</v>
      </c>
    </row>
    <row r="626" spans="1:4" ht="20.399999999999999" x14ac:dyDescent="0.2">
      <c r="A626" s="34">
        <v>22100293</v>
      </c>
      <c r="B626" s="35" t="s">
        <v>2712</v>
      </c>
      <c r="C626" s="42">
        <v>0</v>
      </c>
      <c r="D626" s="42">
        <v>0</v>
      </c>
    </row>
    <row r="627" spans="1:4" x14ac:dyDescent="0.2">
      <c r="A627" s="34">
        <v>22100294</v>
      </c>
      <c r="B627" s="35" t="s">
        <v>2713</v>
      </c>
      <c r="C627" s="161">
        <v>10000000</v>
      </c>
      <c r="D627" s="42">
        <v>0</v>
      </c>
    </row>
    <row r="628" spans="1:4" x14ac:dyDescent="0.2">
      <c r="A628" s="34">
        <v>22100295</v>
      </c>
      <c r="B628" s="35" t="s">
        <v>2714</v>
      </c>
      <c r="C628" s="161">
        <v>2000000</v>
      </c>
      <c r="D628" s="42">
        <v>0</v>
      </c>
    </row>
    <row r="629" spans="1:4" x14ac:dyDescent="0.2">
      <c r="A629" s="34">
        <v>22100296</v>
      </c>
      <c r="B629" s="35" t="s">
        <v>2715</v>
      </c>
      <c r="C629" s="42">
        <v>0</v>
      </c>
      <c r="D629" s="42">
        <v>0</v>
      </c>
    </row>
    <row r="630" spans="1:4" x14ac:dyDescent="0.2">
      <c r="A630" s="34">
        <v>22100297</v>
      </c>
      <c r="B630" s="35" t="s">
        <v>2716</v>
      </c>
      <c r="C630" s="161">
        <v>10000000</v>
      </c>
      <c r="D630" s="42">
        <v>0</v>
      </c>
    </row>
    <row r="631" spans="1:4" x14ac:dyDescent="0.2">
      <c r="A631" s="34">
        <v>22100298</v>
      </c>
      <c r="B631" s="35" t="s">
        <v>2717</v>
      </c>
      <c r="C631" s="161">
        <v>10000000</v>
      </c>
      <c r="D631" s="42">
        <v>0</v>
      </c>
    </row>
    <row r="632" spans="1:4" x14ac:dyDescent="0.2">
      <c r="A632" s="34">
        <v>22100299</v>
      </c>
      <c r="B632" s="35" t="s">
        <v>2718</v>
      </c>
      <c r="C632" s="161">
        <v>5000000</v>
      </c>
      <c r="D632" s="42">
        <v>0</v>
      </c>
    </row>
    <row r="633" spans="1:4" x14ac:dyDescent="0.2">
      <c r="A633" s="159">
        <v>221003</v>
      </c>
      <c r="B633" s="160" t="s">
        <v>3634</v>
      </c>
      <c r="C633" s="158">
        <v>5322678300</v>
      </c>
      <c r="D633" s="158">
        <v>4283550000</v>
      </c>
    </row>
    <row r="634" spans="1:4" x14ac:dyDescent="0.2">
      <c r="A634" s="34">
        <v>22100301</v>
      </c>
      <c r="B634" s="35" t="s">
        <v>2719</v>
      </c>
      <c r="C634" s="161">
        <v>80000000</v>
      </c>
      <c r="D634" s="42">
        <v>0</v>
      </c>
    </row>
    <row r="635" spans="1:4" x14ac:dyDescent="0.2">
      <c r="A635" s="34">
        <v>22100302</v>
      </c>
      <c r="B635" s="35" t="s">
        <v>2720</v>
      </c>
      <c r="C635" s="161">
        <v>25000000</v>
      </c>
      <c r="D635" s="42">
        <v>0</v>
      </c>
    </row>
    <row r="636" spans="1:4" x14ac:dyDescent="0.2">
      <c r="A636" s="34">
        <v>22100303</v>
      </c>
      <c r="B636" s="35" t="s">
        <v>2721</v>
      </c>
      <c r="C636" s="161">
        <v>100000000</v>
      </c>
      <c r="D636" s="42">
        <v>0</v>
      </c>
    </row>
    <row r="637" spans="1:4" x14ac:dyDescent="0.2">
      <c r="A637" s="34">
        <v>22100304</v>
      </c>
      <c r="B637" s="35" t="s">
        <v>2722</v>
      </c>
      <c r="C637" s="161">
        <v>3000000</v>
      </c>
      <c r="D637" s="42">
        <v>0</v>
      </c>
    </row>
    <row r="638" spans="1:4" x14ac:dyDescent="0.2">
      <c r="A638" s="34">
        <v>22100305</v>
      </c>
      <c r="B638" s="35" t="s">
        <v>2607</v>
      </c>
      <c r="C638" s="161">
        <v>90000000</v>
      </c>
      <c r="D638" s="161">
        <v>80000000</v>
      </c>
    </row>
    <row r="639" spans="1:4" x14ac:dyDescent="0.2">
      <c r="A639" s="34">
        <v>22100306</v>
      </c>
      <c r="B639" s="35" t="s">
        <v>2723</v>
      </c>
      <c r="C639" s="161">
        <v>8000000</v>
      </c>
      <c r="D639" s="42">
        <v>0</v>
      </c>
    </row>
    <row r="640" spans="1:4" x14ac:dyDescent="0.2">
      <c r="A640" s="34">
        <v>22100307</v>
      </c>
      <c r="B640" s="35" t="s">
        <v>2724</v>
      </c>
      <c r="C640" s="161">
        <v>12000000</v>
      </c>
      <c r="D640" s="42">
        <v>0</v>
      </c>
    </row>
    <row r="641" spans="1:4" x14ac:dyDescent="0.2">
      <c r="A641" s="34">
        <v>22100308</v>
      </c>
      <c r="B641" s="35" t="s">
        <v>2725</v>
      </c>
      <c r="C641" s="161">
        <v>2000000</v>
      </c>
      <c r="D641" s="42">
        <v>0</v>
      </c>
    </row>
    <row r="642" spans="1:4" x14ac:dyDescent="0.2">
      <c r="A642" s="34">
        <v>22100309</v>
      </c>
      <c r="B642" s="35" t="s">
        <v>2726</v>
      </c>
      <c r="C642" s="161">
        <v>3000000</v>
      </c>
      <c r="D642" s="42">
        <v>0</v>
      </c>
    </row>
    <row r="643" spans="1:4" x14ac:dyDescent="0.2">
      <c r="A643" s="34">
        <v>22100310</v>
      </c>
      <c r="B643" s="35" t="s">
        <v>2730</v>
      </c>
      <c r="C643" s="161">
        <v>1000000</v>
      </c>
      <c r="D643" s="161">
        <v>1000000</v>
      </c>
    </row>
    <row r="644" spans="1:4" x14ac:dyDescent="0.2">
      <c r="A644" s="34">
        <v>22100311</v>
      </c>
      <c r="B644" s="35" t="s">
        <v>2731</v>
      </c>
      <c r="C644" s="161">
        <v>2950000</v>
      </c>
      <c r="D644" s="161">
        <v>2950000</v>
      </c>
    </row>
    <row r="645" spans="1:4" x14ac:dyDescent="0.2">
      <c r="A645" s="34">
        <v>22100312</v>
      </c>
      <c r="B645" s="35" t="s">
        <v>2732</v>
      </c>
      <c r="C645" s="161">
        <v>1000000</v>
      </c>
      <c r="D645" s="161">
        <v>2000000</v>
      </c>
    </row>
    <row r="646" spans="1:4" x14ac:dyDescent="0.2">
      <c r="A646" s="34">
        <v>22100313</v>
      </c>
      <c r="B646" s="35" t="s">
        <v>2733</v>
      </c>
      <c r="C646" s="161">
        <v>1400000</v>
      </c>
      <c r="D646" s="161">
        <v>800000</v>
      </c>
    </row>
    <row r="647" spans="1:4" x14ac:dyDescent="0.2">
      <c r="A647" s="34">
        <v>22100314</v>
      </c>
      <c r="B647" s="35" t="s">
        <v>2734</v>
      </c>
      <c r="C647" s="161">
        <v>1000000</v>
      </c>
      <c r="D647" s="161">
        <v>1000000</v>
      </c>
    </row>
    <row r="648" spans="1:4" ht="20.399999999999999" x14ac:dyDescent="0.2">
      <c r="A648" s="34">
        <v>22100315</v>
      </c>
      <c r="B648" s="35" t="s">
        <v>2735</v>
      </c>
      <c r="C648" s="161">
        <v>750000</v>
      </c>
      <c r="D648" s="161">
        <v>500000</v>
      </c>
    </row>
    <row r="649" spans="1:4" x14ac:dyDescent="0.2">
      <c r="A649" s="34">
        <v>22100316</v>
      </c>
      <c r="B649" s="35" t="s">
        <v>2736</v>
      </c>
      <c r="C649" s="161">
        <v>3650000</v>
      </c>
      <c r="D649" s="161">
        <v>4000000</v>
      </c>
    </row>
    <row r="650" spans="1:4" x14ac:dyDescent="0.2">
      <c r="A650" s="34">
        <v>22100317</v>
      </c>
      <c r="B650" s="35" t="s">
        <v>2737</v>
      </c>
      <c r="C650" s="161">
        <v>350000</v>
      </c>
      <c r="D650" s="161">
        <v>150000</v>
      </c>
    </row>
    <row r="651" spans="1:4" x14ac:dyDescent="0.2">
      <c r="A651" s="34">
        <v>22100318</v>
      </c>
      <c r="B651" s="35" t="s">
        <v>2738</v>
      </c>
      <c r="C651" s="161">
        <v>4000000</v>
      </c>
      <c r="D651" s="161">
        <v>4000000</v>
      </c>
    </row>
    <row r="652" spans="1:4" x14ac:dyDescent="0.2">
      <c r="A652" s="34">
        <v>22100319</v>
      </c>
      <c r="B652" s="35" t="s">
        <v>2739</v>
      </c>
      <c r="C652" s="161">
        <v>400000</v>
      </c>
      <c r="D652" s="161">
        <v>400000</v>
      </c>
    </row>
    <row r="653" spans="1:4" x14ac:dyDescent="0.2">
      <c r="A653" s="34">
        <v>22100320</v>
      </c>
      <c r="B653" s="35" t="s">
        <v>2740</v>
      </c>
      <c r="C653" s="161">
        <v>500000000</v>
      </c>
      <c r="D653" s="161">
        <v>300000000</v>
      </c>
    </row>
    <row r="654" spans="1:4" x14ac:dyDescent="0.2">
      <c r="A654" s="34">
        <v>22100321</v>
      </c>
      <c r="B654" s="35" t="s">
        <v>2741</v>
      </c>
      <c r="C654" s="161">
        <v>1000000</v>
      </c>
      <c r="D654" s="161">
        <v>2500000</v>
      </c>
    </row>
    <row r="655" spans="1:4" ht="20.399999999999999" x14ac:dyDescent="0.2">
      <c r="A655" s="34">
        <v>22100322</v>
      </c>
      <c r="B655" s="35" t="s">
        <v>2742</v>
      </c>
      <c r="C655" s="161">
        <v>2000000</v>
      </c>
      <c r="D655" s="161">
        <v>3000000</v>
      </c>
    </row>
    <row r="656" spans="1:4" x14ac:dyDescent="0.2">
      <c r="A656" s="34">
        <v>22100323</v>
      </c>
      <c r="B656" s="35" t="s">
        <v>2743</v>
      </c>
      <c r="C656" s="161">
        <v>2000000</v>
      </c>
      <c r="D656" s="161">
        <v>10000000</v>
      </c>
    </row>
    <row r="657" spans="1:4" x14ac:dyDescent="0.2">
      <c r="A657" s="34">
        <v>22100324</v>
      </c>
      <c r="B657" s="35" t="s">
        <v>2744</v>
      </c>
      <c r="C657" s="161">
        <v>1500000</v>
      </c>
      <c r="D657" s="161">
        <v>2500000</v>
      </c>
    </row>
    <row r="658" spans="1:4" x14ac:dyDescent="0.2">
      <c r="A658" s="34">
        <v>22100325</v>
      </c>
      <c r="B658" s="35" t="s">
        <v>2745</v>
      </c>
      <c r="C658" s="161">
        <v>1000000</v>
      </c>
      <c r="D658" s="161">
        <v>2000000</v>
      </c>
    </row>
    <row r="659" spans="1:4" x14ac:dyDescent="0.2">
      <c r="A659" s="34">
        <v>22100326</v>
      </c>
      <c r="B659" s="35" t="s">
        <v>2746</v>
      </c>
      <c r="C659" s="161">
        <v>492500000</v>
      </c>
      <c r="D659" s="161">
        <v>177000000</v>
      </c>
    </row>
    <row r="660" spans="1:4" x14ac:dyDescent="0.2">
      <c r="A660" s="34">
        <v>22100327</v>
      </c>
      <c r="B660" s="35" t="s">
        <v>2747</v>
      </c>
      <c r="C660" s="42">
        <v>0</v>
      </c>
      <c r="D660" s="42">
        <v>0</v>
      </c>
    </row>
    <row r="661" spans="1:4" x14ac:dyDescent="0.2">
      <c r="A661" s="34">
        <v>22100328</v>
      </c>
      <c r="B661" s="35" t="s">
        <v>2748</v>
      </c>
      <c r="C661" s="42">
        <v>0</v>
      </c>
      <c r="D661" s="42">
        <v>0</v>
      </c>
    </row>
    <row r="662" spans="1:4" ht="20.399999999999999" x14ac:dyDescent="0.2">
      <c r="A662" s="34">
        <v>22100329</v>
      </c>
      <c r="B662" s="35" t="s">
        <v>2749</v>
      </c>
      <c r="C662" s="161">
        <v>750000</v>
      </c>
      <c r="D662" s="161">
        <v>750000</v>
      </c>
    </row>
    <row r="663" spans="1:4" x14ac:dyDescent="0.2">
      <c r="A663" s="34">
        <v>22100330</v>
      </c>
      <c r="B663" s="35" t="s">
        <v>2750</v>
      </c>
      <c r="C663" s="161">
        <v>1700000</v>
      </c>
      <c r="D663" s="161">
        <v>2000000</v>
      </c>
    </row>
    <row r="664" spans="1:4" x14ac:dyDescent="0.2">
      <c r="A664" s="34">
        <v>22100331</v>
      </c>
      <c r="B664" s="35" t="s">
        <v>2751</v>
      </c>
      <c r="C664" s="161">
        <v>5800000</v>
      </c>
      <c r="D664" s="161">
        <v>6500000</v>
      </c>
    </row>
    <row r="665" spans="1:4" x14ac:dyDescent="0.2">
      <c r="A665" s="34">
        <v>22100332</v>
      </c>
      <c r="B665" s="35" t="s">
        <v>2752</v>
      </c>
      <c r="C665" s="161">
        <v>10500000</v>
      </c>
      <c r="D665" s="161">
        <v>11500000</v>
      </c>
    </row>
    <row r="666" spans="1:4" x14ac:dyDescent="0.2">
      <c r="A666" s="34">
        <v>22100333</v>
      </c>
      <c r="B666" s="35" t="s">
        <v>2753</v>
      </c>
      <c r="C666" s="161">
        <v>3000000</v>
      </c>
      <c r="D666" s="161">
        <v>5000000</v>
      </c>
    </row>
    <row r="667" spans="1:4" x14ac:dyDescent="0.2">
      <c r="A667" s="34">
        <v>22100334</v>
      </c>
      <c r="B667" s="35" t="s">
        <v>2754</v>
      </c>
      <c r="C667" s="161">
        <v>70000000</v>
      </c>
      <c r="D667" s="161">
        <v>70750000</v>
      </c>
    </row>
    <row r="668" spans="1:4" x14ac:dyDescent="0.2">
      <c r="A668" s="34">
        <v>22100335</v>
      </c>
      <c r="B668" s="35" t="s">
        <v>2755</v>
      </c>
      <c r="C668" s="161">
        <v>6000000</v>
      </c>
      <c r="D668" s="161">
        <v>6000000</v>
      </c>
    </row>
    <row r="669" spans="1:4" x14ac:dyDescent="0.2">
      <c r="A669" s="34">
        <v>22100336</v>
      </c>
      <c r="B669" s="35" t="s">
        <v>2756</v>
      </c>
      <c r="C669" s="161">
        <v>6000000</v>
      </c>
      <c r="D669" s="161">
        <v>6000000</v>
      </c>
    </row>
    <row r="670" spans="1:4" x14ac:dyDescent="0.2">
      <c r="A670" s="34">
        <v>22100337</v>
      </c>
      <c r="B670" s="35" t="s">
        <v>2757</v>
      </c>
      <c r="C670" s="161">
        <v>1000000</v>
      </c>
      <c r="D670" s="161">
        <v>1000000</v>
      </c>
    </row>
    <row r="671" spans="1:4" x14ac:dyDescent="0.2">
      <c r="A671" s="34">
        <v>22100338</v>
      </c>
      <c r="B671" s="35" t="s">
        <v>2758</v>
      </c>
      <c r="C671" s="161">
        <v>5000000</v>
      </c>
      <c r="D671" s="161">
        <v>5000000</v>
      </c>
    </row>
    <row r="672" spans="1:4" x14ac:dyDescent="0.2">
      <c r="A672" s="34">
        <v>22100339</v>
      </c>
      <c r="B672" s="35" t="s">
        <v>2759</v>
      </c>
      <c r="C672" s="161">
        <v>2500000</v>
      </c>
      <c r="D672" s="161">
        <v>2500000</v>
      </c>
    </row>
    <row r="673" spans="1:4" x14ac:dyDescent="0.2">
      <c r="A673" s="34">
        <v>22100340</v>
      </c>
      <c r="B673" s="35" t="s">
        <v>2760</v>
      </c>
      <c r="C673" s="161">
        <v>1000000</v>
      </c>
      <c r="D673" s="161">
        <v>1000000</v>
      </c>
    </row>
    <row r="674" spans="1:4" x14ac:dyDescent="0.2">
      <c r="A674" s="34">
        <v>22100341</v>
      </c>
      <c r="B674" s="35" t="s">
        <v>2761</v>
      </c>
      <c r="C674" s="161">
        <v>3000000</v>
      </c>
      <c r="D674" s="161">
        <v>3000000</v>
      </c>
    </row>
    <row r="675" spans="1:4" x14ac:dyDescent="0.2">
      <c r="A675" s="34">
        <v>22100342</v>
      </c>
      <c r="B675" s="35" t="s">
        <v>2675</v>
      </c>
      <c r="C675" s="161">
        <v>3500000</v>
      </c>
      <c r="D675" s="161">
        <v>2250000</v>
      </c>
    </row>
    <row r="676" spans="1:4" x14ac:dyDescent="0.2">
      <c r="A676" s="34">
        <v>22100343</v>
      </c>
      <c r="B676" s="35" t="s">
        <v>2762</v>
      </c>
      <c r="C676" s="161">
        <v>1500000</v>
      </c>
      <c r="D676" s="161">
        <v>1500000</v>
      </c>
    </row>
    <row r="677" spans="1:4" x14ac:dyDescent="0.2">
      <c r="A677" s="34">
        <v>22100344</v>
      </c>
      <c r="B677" s="35" t="s">
        <v>2666</v>
      </c>
      <c r="C677" s="42">
        <v>0</v>
      </c>
      <c r="D677" s="42">
        <v>0</v>
      </c>
    </row>
    <row r="678" spans="1:4" x14ac:dyDescent="0.2">
      <c r="A678" s="34">
        <v>22100345</v>
      </c>
      <c r="B678" s="35" t="s">
        <v>2764</v>
      </c>
      <c r="C678" s="42">
        <v>0</v>
      </c>
      <c r="D678" s="42">
        <v>0</v>
      </c>
    </row>
    <row r="679" spans="1:4" x14ac:dyDescent="0.2">
      <c r="A679" s="34">
        <v>22100346</v>
      </c>
      <c r="B679" s="35" t="s">
        <v>2765</v>
      </c>
      <c r="C679" s="161">
        <v>6000000</v>
      </c>
      <c r="D679" s="161">
        <v>6000000</v>
      </c>
    </row>
    <row r="680" spans="1:4" x14ac:dyDescent="0.2">
      <c r="A680" s="34">
        <v>22100347</v>
      </c>
      <c r="B680" s="35" t="s">
        <v>2766</v>
      </c>
      <c r="C680" s="161">
        <v>2000000</v>
      </c>
      <c r="D680" s="161">
        <v>2000000</v>
      </c>
    </row>
    <row r="681" spans="1:4" x14ac:dyDescent="0.2">
      <c r="A681" s="34">
        <v>22100348</v>
      </c>
      <c r="B681" s="35" t="s">
        <v>2767</v>
      </c>
      <c r="C681" s="161">
        <v>2000000</v>
      </c>
      <c r="D681" s="161">
        <v>2000000</v>
      </c>
    </row>
    <row r="682" spans="1:4" x14ac:dyDescent="0.2">
      <c r="A682" s="34">
        <v>22100349</v>
      </c>
      <c r="B682" s="35" t="s">
        <v>2768</v>
      </c>
      <c r="C682" s="161">
        <v>4000000</v>
      </c>
      <c r="D682" s="161">
        <v>5000000</v>
      </c>
    </row>
    <row r="683" spans="1:4" x14ac:dyDescent="0.2">
      <c r="A683" s="34">
        <v>22100350</v>
      </c>
      <c r="B683" s="35" t="s">
        <v>2769</v>
      </c>
      <c r="C683" s="161">
        <v>5000000</v>
      </c>
      <c r="D683" s="161">
        <v>5000000</v>
      </c>
    </row>
    <row r="684" spans="1:4" x14ac:dyDescent="0.2">
      <c r="A684" s="34">
        <v>22100351</v>
      </c>
      <c r="B684" s="35" t="s">
        <v>2770</v>
      </c>
      <c r="C684" s="161">
        <v>2500000</v>
      </c>
      <c r="D684" s="161">
        <v>2000000</v>
      </c>
    </row>
    <row r="685" spans="1:4" x14ac:dyDescent="0.2">
      <c r="A685" s="34">
        <v>22100352</v>
      </c>
      <c r="B685" s="35" t="s">
        <v>2771</v>
      </c>
      <c r="C685" s="161">
        <v>2000000</v>
      </c>
      <c r="D685" s="161">
        <v>2000000</v>
      </c>
    </row>
    <row r="686" spans="1:4" x14ac:dyDescent="0.2">
      <c r="A686" s="34">
        <v>22100353</v>
      </c>
      <c r="B686" s="35" t="s">
        <v>2772</v>
      </c>
      <c r="C686" s="161">
        <v>20000000</v>
      </c>
      <c r="D686" s="161">
        <v>20000000</v>
      </c>
    </row>
    <row r="687" spans="1:4" x14ac:dyDescent="0.2">
      <c r="A687" s="34">
        <v>22100354</v>
      </c>
      <c r="B687" s="35" t="s">
        <v>2773</v>
      </c>
      <c r="C687" s="161">
        <v>20000000</v>
      </c>
      <c r="D687" s="161">
        <v>20000000</v>
      </c>
    </row>
    <row r="688" spans="1:4" x14ac:dyDescent="0.2">
      <c r="A688" s="34">
        <v>22100355</v>
      </c>
      <c r="B688" s="35" t="s">
        <v>2774</v>
      </c>
      <c r="C688" s="161">
        <v>1500000</v>
      </c>
      <c r="D688" s="161">
        <v>1500000</v>
      </c>
    </row>
    <row r="689" spans="1:4" x14ac:dyDescent="0.2">
      <c r="A689" s="34">
        <v>22100356</v>
      </c>
      <c r="B689" s="35" t="s">
        <v>2777</v>
      </c>
      <c r="C689" s="161">
        <v>5000000</v>
      </c>
      <c r="D689" s="161">
        <v>5000000</v>
      </c>
    </row>
    <row r="690" spans="1:4" x14ac:dyDescent="0.2">
      <c r="A690" s="34">
        <v>22100357</v>
      </c>
      <c r="B690" s="35" t="s">
        <v>2778</v>
      </c>
      <c r="C690" s="161">
        <v>2000000</v>
      </c>
      <c r="D690" s="42">
        <v>0</v>
      </c>
    </row>
    <row r="691" spans="1:4" x14ac:dyDescent="0.2">
      <c r="A691" s="34">
        <v>22100358</v>
      </c>
      <c r="B691" s="35" t="s">
        <v>2779</v>
      </c>
      <c r="C691" s="161">
        <v>10000000</v>
      </c>
      <c r="D691" s="161">
        <v>10000000</v>
      </c>
    </row>
    <row r="692" spans="1:4" x14ac:dyDescent="0.2">
      <c r="A692" s="34">
        <v>22100359</v>
      </c>
      <c r="B692" s="35" t="s">
        <v>2780</v>
      </c>
      <c r="C692" s="161">
        <v>9000000</v>
      </c>
      <c r="D692" s="161">
        <v>8000000</v>
      </c>
    </row>
    <row r="693" spans="1:4" x14ac:dyDescent="0.2">
      <c r="A693" s="34">
        <v>22100360</v>
      </c>
      <c r="B693" s="35" t="s">
        <v>2781</v>
      </c>
      <c r="C693" s="161">
        <v>1000000</v>
      </c>
      <c r="D693" s="161">
        <v>2000000</v>
      </c>
    </row>
    <row r="694" spans="1:4" x14ac:dyDescent="0.2">
      <c r="A694" s="34">
        <v>22100361</v>
      </c>
      <c r="B694" s="35" t="s">
        <v>2782</v>
      </c>
      <c r="C694" s="161">
        <v>7428300</v>
      </c>
      <c r="D694" s="161">
        <v>12000000</v>
      </c>
    </row>
    <row r="695" spans="1:4" x14ac:dyDescent="0.2">
      <c r="A695" s="34">
        <v>22100362</v>
      </c>
      <c r="B695" s="35" t="s">
        <v>2783</v>
      </c>
      <c r="C695" s="161">
        <v>2000000</v>
      </c>
      <c r="D695" s="161">
        <v>2500000</v>
      </c>
    </row>
    <row r="696" spans="1:4" x14ac:dyDescent="0.2">
      <c r="A696" s="34">
        <v>22100363</v>
      </c>
      <c r="B696" s="35" t="s">
        <v>2784</v>
      </c>
      <c r="C696" s="42">
        <v>0</v>
      </c>
      <c r="D696" s="42">
        <v>0</v>
      </c>
    </row>
    <row r="697" spans="1:4" x14ac:dyDescent="0.2">
      <c r="A697" s="34">
        <v>22100364</v>
      </c>
      <c r="B697" s="35" t="s">
        <v>2785</v>
      </c>
      <c r="C697" s="161">
        <v>8000000</v>
      </c>
      <c r="D697" s="161">
        <v>7000000</v>
      </c>
    </row>
    <row r="698" spans="1:4" x14ac:dyDescent="0.2">
      <c r="A698" s="34">
        <v>22100365</v>
      </c>
      <c r="B698" s="35" t="s">
        <v>2786</v>
      </c>
      <c r="C698" s="161">
        <v>2000000</v>
      </c>
      <c r="D698" s="161">
        <v>3000000</v>
      </c>
    </row>
    <row r="699" spans="1:4" x14ac:dyDescent="0.2">
      <c r="A699" s="34">
        <v>22100366</v>
      </c>
      <c r="B699" s="35" t="s">
        <v>2787</v>
      </c>
      <c r="C699" s="161">
        <v>6500000</v>
      </c>
      <c r="D699" s="161">
        <v>5000000</v>
      </c>
    </row>
    <row r="700" spans="1:4" x14ac:dyDescent="0.2">
      <c r="A700" s="34">
        <v>22100367</v>
      </c>
      <c r="B700" s="35" t="s">
        <v>2788</v>
      </c>
      <c r="C700" s="161">
        <v>48000000</v>
      </c>
      <c r="D700" s="161">
        <v>51000000</v>
      </c>
    </row>
    <row r="701" spans="1:4" x14ac:dyDescent="0.2">
      <c r="A701" s="34">
        <v>22100368</v>
      </c>
      <c r="B701" s="35" t="s">
        <v>2789</v>
      </c>
      <c r="C701" s="42">
        <v>0</v>
      </c>
      <c r="D701" s="42">
        <v>0</v>
      </c>
    </row>
    <row r="702" spans="1:4" x14ac:dyDescent="0.2">
      <c r="A702" s="34">
        <v>22100369</v>
      </c>
      <c r="B702" s="35" t="s">
        <v>2790</v>
      </c>
      <c r="C702" s="161">
        <v>4000000</v>
      </c>
      <c r="D702" s="161">
        <v>1000000</v>
      </c>
    </row>
    <row r="703" spans="1:4" x14ac:dyDescent="0.2">
      <c r="A703" s="34">
        <v>22100370</v>
      </c>
      <c r="B703" s="35" t="s">
        <v>2791</v>
      </c>
      <c r="C703" s="161">
        <v>4000000</v>
      </c>
      <c r="D703" s="161">
        <v>3000000</v>
      </c>
    </row>
    <row r="704" spans="1:4" x14ac:dyDescent="0.2">
      <c r="A704" s="34">
        <v>22100371</v>
      </c>
      <c r="B704" s="35" t="s">
        <v>2792</v>
      </c>
      <c r="C704" s="42">
        <v>0</v>
      </c>
      <c r="D704" s="42">
        <v>0</v>
      </c>
    </row>
    <row r="705" spans="1:4" x14ac:dyDescent="0.2">
      <c r="A705" s="34">
        <v>22100372</v>
      </c>
      <c r="B705" s="35" t="s">
        <v>2793</v>
      </c>
      <c r="C705" s="161">
        <v>4000000</v>
      </c>
      <c r="D705" s="161">
        <v>2500000</v>
      </c>
    </row>
    <row r="706" spans="1:4" x14ac:dyDescent="0.2">
      <c r="A706" s="34">
        <v>22100373</v>
      </c>
      <c r="B706" s="35" t="s">
        <v>2794</v>
      </c>
      <c r="C706" s="161">
        <v>1000000</v>
      </c>
      <c r="D706" s="161">
        <v>2000000</v>
      </c>
    </row>
    <row r="707" spans="1:4" x14ac:dyDescent="0.2">
      <c r="A707" s="34">
        <v>22100374</v>
      </c>
      <c r="B707" s="35" t="s">
        <v>2795</v>
      </c>
      <c r="C707" s="42">
        <v>0</v>
      </c>
      <c r="D707" s="42">
        <v>0</v>
      </c>
    </row>
    <row r="708" spans="1:4" x14ac:dyDescent="0.2">
      <c r="A708" s="34">
        <v>22100375</v>
      </c>
      <c r="B708" s="35" t="s">
        <v>2796</v>
      </c>
      <c r="C708" s="42">
        <v>0</v>
      </c>
      <c r="D708" s="42">
        <v>0</v>
      </c>
    </row>
    <row r="709" spans="1:4" x14ac:dyDescent="0.2">
      <c r="A709" s="34">
        <v>22100376</v>
      </c>
      <c r="B709" s="35" t="s">
        <v>2797</v>
      </c>
      <c r="C709" s="161">
        <v>80000000</v>
      </c>
      <c r="D709" s="161">
        <v>100000000</v>
      </c>
    </row>
    <row r="710" spans="1:4" x14ac:dyDescent="0.2">
      <c r="A710" s="34">
        <v>22100377</v>
      </c>
      <c r="B710" s="35" t="s">
        <v>2798</v>
      </c>
      <c r="C710" s="161">
        <v>408000000</v>
      </c>
      <c r="D710" s="161">
        <v>300000000</v>
      </c>
    </row>
    <row r="711" spans="1:4" x14ac:dyDescent="0.2">
      <c r="A711" s="34">
        <v>22100378</v>
      </c>
      <c r="B711" s="35" t="s">
        <v>2799</v>
      </c>
      <c r="C711" s="161">
        <v>200000000</v>
      </c>
      <c r="D711" s="161">
        <v>100000000</v>
      </c>
    </row>
    <row r="712" spans="1:4" x14ac:dyDescent="0.2">
      <c r="A712" s="34">
        <v>22100379</v>
      </c>
      <c r="B712" s="35" t="s">
        <v>2800</v>
      </c>
      <c r="C712" s="161">
        <v>115000000</v>
      </c>
      <c r="D712" s="161">
        <v>85000000</v>
      </c>
    </row>
    <row r="713" spans="1:4" x14ac:dyDescent="0.2">
      <c r="A713" s="34">
        <v>22100380</v>
      </c>
      <c r="B713" s="35" t="s">
        <v>2801</v>
      </c>
      <c r="C713" s="161">
        <v>150000000</v>
      </c>
      <c r="D713" s="161">
        <v>140000000</v>
      </c>
    </row>
    <row r="714" spans="1:4" x14ac:dyDescent="0.2">
      <c r="A714" s="34">
        <v>22100381</v>
      </c>
      <c r="B714" s="35" t="s">
        <v>2802</v>
      </c>
      <c r="C714" s="161">
        <v>2500000000</v>
      </c>
      <c r="D714" s="161">
        <v>2500000000</v>
      </c>
    </row>
    <row r="715" spans="1:4" x14ac:dyDescent="0.2">
      <c r="A715" s="34">
        <v>22100382</v>
      </c>
      <c r="B715" s="35" t="s">
        <v>2803</v>
      </c>
      <c r="C715" s="161">
        <v>5000000</v>
      </c>
      <c r="D715" s="161">
        <v>4000000</v>
      </c>
    </row>
    <row r="716" spans="1:4" x14ac:dyDescent="0.2">
      <c r="A716" s="34">
        <v>22100383</v>
      </c>
      <c r="B716" s="35" t="s">
        <v>2804</v>
      </c>
      <c r="C716" s="161">
        <v>15000000</v>
      </c>
      <c r="D716" s="161">
        <v>10000000</v>
      </c>
    </row>
    <row r="717" spans="1:4" x14ac:dyDescent="0.2">
      <c r="A717" s="34">
        <v>22100384</v>
      </c>
      <c r="B717" s="35" t="s">
        <v>2805</v>
      </c>
      <c r="C717" s="161">
        <v>15000000</v>
      </c>
      <c r="D717" s="161">
        <v>14000000</v>
      </c>
    </row>
    <row r="718" spans="1:4" x14ac:dyDescent="0.2">
      <c r="A718" s="34">
        <v>22100385</v>
      </c>
      <c r="B718" s="35" t="s">
        <v>2806</v>
      </c>
      <c r="C718" s="161">
        <v>10000000</v>
      </c>
      <c r="D718" s="42">
        <v>0</v>
      </c>
    </row>
    <row r="719" spans="1:4" x14ac:dyDescent="0.2">
      <c r="A719" s="34">
        <v>22100386</v>
      </c>
      <c r="B719" s="35" t="s">
        <v>2807</v>
      </c>
      <c r="C719" s="161">
        <v>5000000</v>
      </c>
      <c r="D719" s="161">
        <v>5000000</v>
      </c>
    </row>
    <row r="720" spans="1:4" x14ac:dyDescent="0.2">
      <c r="A720" s="34">
        <v>22100387</v>
      </c>
      <c r="B720" s="35" t="s">
        <v>2808</v>
      </c>
      <c r="C720" s="161">
        <v>24000000</v>
      </c>
      <c r="D720" s="161">
        <v>13500000</v>
      </c>
    </row>
    <row r="721" spans="1:4" x14ac:dyDescent="0.2">
      <c r="A721" s="34">
        <v>22100388</v>
      </c>
      <c r="B721" s="35" t="s">
        <v>2809</v>
      </c>
      <c r="C721" s="161">
        <v>5000000</v>
      </c>
      <c r="D721" s="161">
        <v>5000000</v>
      </c>
    </row>
    <row r="722" spans="1:4" x14ac:dyDescent="0.2">
      <c r="A722" s="34">
        <v>22100389</v>
      </c>
      <c r="B722" s="35" t="s">
        <v>2810</v>
      </c>
      <c r="C722" s="161">
        <v>12500000</v>
      </c>
      <c r="D722" s="161">
        <v>5500000</v>
      </c>
    </row>
    <row r="723" spans="1:4" x14ac:dyDescent="0.2">
      <c r="A723" s="34">
        <v>22100390</v>
      </c>
      <c r="B723" s="35" t="s">
        <v>2811</v>
      </c>
      <c r="C723" s="161">
        <v>20000000</v>
      </c>
      <c r="D723" s="161">
        <v>8000000</v>
      </c>
    </row>
    <row r="724" spans="1:4" x14ac:dyDescent="0.2">
      <c r="A724" s="34">
        <v>22100391</v>
      </c>
      <c r="B724" s="35" t="s">
        <v>2812</v>
      </c>
      <c r="C724" s="42">
        <v>0</v>
      </c>
      <c r="D724" s="42">
        <v>0</v>
      </c>
    </row>
    <row r="725" spans="1:4" x14ac:dyDescent="0.2">
      <c r="A725" s="34">
        <v>22100392</v>
      </c>
      <c r="B725" s="35" t="s">
        <v>2813</v>
      </c>
      <c r="C725" s="161">
        <v>5000000</v>
      </c>
      <c r="D725" s="42">
        <v>0</v>
      </c>
    </row>
    <row r="726" spans="1:4" x14ac:dyDescent="0.2">
      <c r="A726" s="34">
        <v>22100393</v>
      </c>
      <c r="B726" s="35" t="s">
        <v>2814</v>
      </c>
      <c r="C726" s="161">
        <v>55000000</v>
      </c>
      <c r="D726" s="161">
        <v>50000000</v>
      </c>
    </row>
    <row r="727" spans="1:4" x14ac:dyDescent="0.2">
      <c r="A727" s="34">
        <v>22100394</v>
      </c>
      <c r="B727" s="35" t="s">
        <v>2815</v>
      </c>
      <c r="C727" s="161">
        <v>1000000</v>
      </c>
      <c r="D727" s="161">
        <v>1000000</v>
      </c>
    </row>
    <row r="728" spans="1:4" x14ac:dyDescent="0.2">
      <c r="A728" s="34">
        <v>22100395</v>
      </c>
      <c r="B728" s="35" t="s">
        <v>2816</v>
      </c>
      <c r="C728" s="161">
        <v>1000000</v>
      </c>
      <c r="D728" s="161">
        <v>1000000</v>
      </c>
    </row>
    <row r="729" spans="1:4" x14ac:dyDescent="0.2">
      <c r="A729" s="34">
        <v>22100396</v>
      </c>
      <c r="B729" s="35" t="s">
        <v>2817</v>
      </c>
      <c r="C729" s="161">
        <v>3000000</v>
      </c>
      <c r="D729" s="42">
        <v>0</v>
      </c>
    </row>
    <row r="730" spans="1:4" x14ac:dyDescent="0.2">
      <c r="A730" s="34">
        <v>22100397</v>
      </c>
      <c r="B730" s="35" t="s">
        <v>2818</v>
      </c>
      <c r="C730" s="161">
        <v>10000000</v>
      </c>
      <c r="D730" s="161">
        <v>5000000</v>
      </c>
    </row>
    <row r="731" spans="1:4" x14ac:dyDescent="0.2">
      <c r="A731" s="34">
        <v>22100398</v>
      </c>
      <c r="B731" s="35" t="s">
        <v>2819</v>
      </c>
      <c r="C731" s="161">
        <v>35000000</v>
      </c>
      <c r="D731" s="161">
        <v>25000000</v>
      </c>
    </row>
    <row r="732" spans="1:4" x14ac:dyDescent="0.2">
      <c r="A732" s="34">
        <v>22100399</v>
      </c>
      <c r="B732" s="35" t="s">
        <v>2655</v>
      </c>
      <c r="C732" s="161">
        <v>8500000</v>
      </c>
      <c r="D732" s="161">
        <v>13500000</v>
      </c>
    </row>
    <row r="733" spans="1:4" x14ac:dyDescent="0.2">
      <c r="A733" s="159">
        <v>221004</v>
      </c>
      <c r="B733" s="160" t="s">
        <v>3635</v>
      </c>
      <c r="C733" s="158">
        <v>1325371541</v>
      </c>
      <c r="D733" s="158">
        <v>1129940000</v>
      </c>
    </row>
    <row r="734" spans="1:4" x14ac:dyDescent="0.2">
      <c r="A734" s="34">
        <v>22100401</v>
      </c>
      <c r="B734" s="35" t="s">
        <v>2820</v>
      </c>
      <c r="C734" s="161">
        <v>2000000</v>
      </c>
      <c r="D734" s="161">
        <v>2000000</v>
      </c>
    </row>
    <row r="735" spans="1:4" x14ac:dyDescent="0.2">
      <c r="A735" s="34">
        <v>22100402</v>
      </c>
      <c r="B735" s="35" t="s">
        <v>2828</v>
      </c>
      <c r="C735" s="161">
        <v>8000000</v>
      </c>
      <c r="D735" s="161">
        <v>10000000</v>
      </c>
    </row>
    <row r="736" spans="1:4" x14ac:dyDescent="0.2">
      <c r="A736" s="34">
        <v>22100403</v>
      </c>
      <c r="B736" s="35" t="s">
        <v>2829</v>
      </c>
      <c r="C736" s="161">
        <v>6000000</v>
      </c>
      <c r="D736" s="161">
        <v>6000000</v>
      </c>
    </row>
    <row r="737" spans="1:4" x14ac:dyDescent="0.2">
      <c r="A737" s="34">
        <v>22100404</v>
      </c>
      <c r="B737" s="35" t="s">
        <v>2830</v>
      </c>
      <c r="C737" s="161">
        <v>27000000</v>
      </c>
      <c r="D737" s="161">
        <v>36000000</v>
      </c>
    </row>
    <row r="738" spans="1:4" x14ac:dyDescent="0.2">
      <c r="A738" s="34">
        <v>22100405</v>
      </c>
      <c r="B738" s="35" t="s">
        <v>2831</v>
      </c>
      <c r="C738" s="161">
        <v>7000000</v>
      </c>
      <c r="D738" s="161">
        <v>8500000</v>
      </c>
    </row>
    <row r="739" spans="1:4" x14ac:dyDescent="0.2">
      <c r="A739" s="34">
        <v>22100406</v>
      </c>
      <c r="B739" s="35" t="s">
        <v>2832</v>
      </c>
      <c r="C739" s="161">
        <v>3000000</v>
      </c>
      <c r="D739" s="161">
        <v>5000000</v>
      </c>
    </row>
    <row r="740" spans="1:4" x14ac:dyDescent="0.2">
      <c r="A740" s="34">
        <v>22100407</v>
      </c>
      <c r="B740" s="35" t="s">
        <v>2833</v>
      </c>
      <c r="C740" s="161">
        <v>65000000</v>
      </c>
      <c r="D740" s="161">
        <v>48500000</v>
      </c>
    </row>
    <row r="741" spans="1:4" x14ac:dyDescent="0.2">
      <c r="A741" s="34">
        <v>22100408</v>
      </c>
      <c r="B741" s="35" t="s">
        <v>2763</v>
      </c>
      <c r="C741" s="161">
        <v>7500000</v>
      </c>
      <c r="D741" s="161">
        <v>13500000</v>
      </c>
    </row>
    <row r="742" spans="1:4" x14ac:dyDescent="0.2">
      <c r="A742" s="34">
        <v>22100409</v>
      </c>
      <c r="B742" s="35" t="s">
        <v>2834</v>
      </c>
      <c r="C742" s="42">
        <v>0</v>
      </c>
      <c r="D742" s="42">
        <v>0</v>
      </c>
    </row>
    <row r="743" spans="1:4" x14ac:dyDescent="0.2">
      <c r="A743" s="34">
        <v>22100410</v>
      </c>
      <c r="B743" s="35" t="s">
        <v>2821</v>
      </c>
      <c r="C743" s="161">
        <v>12780000</v>
      </c>
      <c r="D743" s="42">
        <v>0</v>
      </c>
    </row>
    <row r="744" spans="1:4" x14ac:dyDescent="0.2">
      <c r="A744" s="34">
        <v>22100411</v>
      </c>
      <c r="B744" s="35" t="s">
        <v>2835</v>
      </c>
      <c r="C744" s="42">
        <v>0</v>
      </c>
      <c r="D744" s="42">
        <v>0</v>
      </c>
    </row>
    <row r="745" spans="1:4" x14ac:dyDescent="0.2">
      <c r="A745" s="34">
        <v>22100412</v>
      </c>
      <c r="B745" s="35" t="s">
        <v>2836</v>
      </c>
      <c r="C745" s="42">
        <v>0</v>
      </c>
      <c r="D745" s="42">
        <v>0</v>
      </c>
    </row>
    <row r="746" spans="1:4" x14ac:dyDescent="0.2">
      <c r="A746" s="34">
        <v>22100413</v>
      </c>
      <c r="B746" s="35" t="s">
        <v>2837</v>
      </c>
      <c r="C746" s="42">
        <v>0</v>
      </c>
      <c r="D746" s="42">
        <v>0</v>
      </c>
    </row>
    <row r="747" spans="1:4" x14ac:dyDescent="0.2">
      <c r="A747" s="34">
        <v>22100414</v>
      </c>
      <c r="B747" s="35" t="s">
        <v>2838</v>
      </c>
      <c r="C747" s="42">
        <v>0</v>
      </c>
      <c r="D747" s="42">
        <v>0</v>
      </c>
    </row>
    <row r="748" spans="1:4" x14ac:dyDescent="0.2">
      <c r="A748" s="34">
        <v>22100415</v>
      </c>
      <c r="B748" s="35" t="s">
        <v>2839</v>
      </c>
      <c r="C748" s="42">
        <v>0</v>
      </c>
      <c r="D748" s="42">
        <v>0</v>
      </c>
    </row>
    <row r="749" spans="1:4" x14ac:dyDescent="0.2">
      <c r="A749" s="34">
        <v>22100416</v>
      </c>
      <c r="B749" s="35" t="s">
        <v>2840</v>
      </c>
      <c r="C749" s="42">
        <v>0</v>
      </c>
      <c r="D749" s="42">
        <v>0</v>
      </c>
    </row>
    <row r="750" spans="1:4" x14ac:dyDescent="0.2">
      <c r="A750" s="34">
        <v>22100417</v>
      </c>
      <c r="B750" s="35" t="s">
        <v>2841</v>
      </c>
      <c r="C750" s="161">
        <v>1500000</v>
      </c>
      <c r="D750" s="161">
        <v>1500000</v>
      </c>
    </row>
    <row r="751" spans="1:4" ht="20.399999999999999" x14ac:dyDescent="0.2">
      <c r="A751" s="34">
        <v>22100418</v>
      </c>
      <c r="B751" s="35" t="s">
        <v>2843</v>
      </c>
      <c r="C751" s="161">
        <v>350000000</v>
      </c>
      <c r="D751" s="161">
        <v>340000000</v>
      </c>
    </row>
    <row r="752" spans="1:4" x14ac:dyDescent="0.2">
      <c r="A752" s="34">
        <v>22100419</v>
      </c>
      <c r="B752" s="35" t="s">
        <v>2844</v>
      </c>
      <c r="C752" s="161">
        <v>3000000</v>
      </c>
      <c r="D752" s="161">
        <v>2700000</v>
      </c>
    </row>
    <row r="753" spans="1:4" x14ac:dyDescent="0.2">
      <c r="A753" s="34">
        <v>22100420</v>
      </c>
      <c r="B753" s="35" t="s">
        <v>2845</v>
      </c>
      <c r="C753" s="161">
        <v>140000000</v>
      </c>
      <c r="D753" s="161">
        <v>118000000</v>
      </c>
    </row>
    <row r="754" spans="1:4" x14ac:dyDescent="0.2">
      <c r="A754" s="34">
        <v>22100421</v>
      </c>
      <c r="B754" s="35" t="s">
        <v>2846</v>
      </c>
      <c r="C754" s="42">
        <v>0</v>
      </c>
      <c r="D754" s="161">
        <v>1000000</v>
      </c>
    </row>
    <row r="755" spans="1:4" x14ac:dyDescent="0.2">
      <c r="A755" s="34">
        <v>22100422</v>
      </c>
      <c r="B755" s="35" t="s">
        <v>2847</v>
      </c>
      <c r="C755" s="161">
        <v>11000000</v>
      </c>
      <c r="D755" s="161">
        <v>30000000</v>
      </c>
    </row>
    <row r="756" spans="1:4" x14ac:dyDescent="0.2">
      <c r="A756" s="34">
        <v>22100423</v>
      </c>
      <c r="B756" s="35" t="s">
        <v>2848</v>
      </c>
      <c r="C756" s="161">
        <v>3000000</v>
      </c>
      <c r="D756" s="161">
        <v>3000000</v>
      </c>
    </row>
    <row r="757" spans="1:4" x14ac:dyDescent="0.2">
      <c r="A757" s="34">
        <v>22100424</v>
      </c>
      <c r="B757" s="35" t="s">
        <v>2849</v>
      </c>
      <c r="C757" s="161">
        <v>5000000</v>
      </c>
      <c r="D757" s="161">
        <v>4000000</v>
      </c>
    </row>
    <row r="758" spans="1:4" x14ac:dyDescent="0.2">
      <c r="A758" s="34">
        <v>22100425</v>
      </c>
      <c r="B758" s="35" t="s">
        <v>2850</v>
      </c>
      <c r="C758" s="42">
        <v>0</v>
      </c>
      <c r="D758" s="42">
        <v>0</v>
      </c>
    </row>
    <row r="759" spans="1:4" x14ac:dyDescent="0.2">
      <c r="A759" s="34">
        <v>22100426</v>
      </c>
      <c r="B759" s="35" t="s">
        <v>2851</v>
      </c>
      <c r="C759" s="161">
        <v>1000000</v>
      </c>
      <c r="D759" s="161">
        <v>1000000</v>
      </c>
    </row>
    <row r="760" spans="1:4" x14ac:dyDescent="0.2">
      <c r="A760" s="34">
        <v>22100427</v>
      </c>
      <c r="B760" s="35" t="s">
        <v>2852</v>
      </c>
      <c r="C760" s="161">
        <v>25000000</v>
      </c>
      <c r="D760" s="161">
        <v>25000000</v>
      </c>
    </row>
    <row r="761" spans="1:4" x14ac:dyDescent="0.2">
      <c r="A761" s="34">
        <v>22100428</v>
      </c>
      <c r="B761" s="35" t="s">
        <v>2853</v>
      </c>
      <c r="C761" s="161">
        <v>2000000</v>
      </c>
      <c r="D761" s="161">
        <v>4000000</v>
      </c>
    </row>
    <row r="762" spans="1:4" x14ac:dyDescent="0.2">
      <c r="A762" s="34">
        <v>22100429</v>
      </c>
      <c r="B762" s="35" t="s">
        <v>2854</v>
      </c>
      <c r="C762" s="161">
        <v>3000000</v>
      </c>
      <c r="D762" s="161">
        <v>7000000</v>
      </c>
    </row>
    <row r="763" spans="1:4" x14ac:dyDescent="0.2">
      <c r="A763" s="34">
        <v>22100430</v>
      </c>
      <c r="B763" s="35" t="s">
        <v>2855</v>
      </c>
      <c r="C763" s="42">
        <v>0</v>
      </c>
      <c r="D763" s="42">
        <v>0</v>
      </c>
    </row>
    <row r="764" spans="1:4" x14ac:dyDescent="0.2">
      <c r="A764" s="34">
        <v>22100431</v>
      </c>
      <c r="B764" s="35" t="s">
        <v>2856</v>
      </c>
      <c r="C764" s="42">
        <v>0</v>
      </c>
      <c r="D764" s="42">
        <v>0</v>
      </c>
    </row>
    <row r="765" spans="1:4" x14ac:dyDescent="0.2">
      <c r="A765" s="34">
        <v>22100432</v>
      </c>
      <c r="B765" s="35" t="s">
        <v>2857</v>
      </c>
      <c r="C765" s="161">
        <v>2000000</v>
      </c>
      <c r="D765" s="161">
        <v>1000000</v>
      </c>
    </row>
    <row r="766" spans="1:4" x14ac:dyDescent="0.2">
      <c r="A766" s="34">
        <v>22100433</v>
      </c>
      <c r="B766" s="35" t="s">
        <v>2858</v>
      </c>
      <c r="C766" s="161">
        <v>2000000</v>
      </c>
      <c r="D766" s="161">
        <v>1000000</v>
      </c>
    </row>
    <row r="767" spans="1:4" x14ac:dyDescent="0.2">
      <c r="A767" s="34">
        <v>22100434</v>
      </c>
      <c r="B767" s="35" t="s">
        <v>2859</v>
      </c>
      <c r="C767" s="161">
        <v>8000000</v>
      </c>
      <c r="D767" s="161">
        <v>8000000</v>
      </c>
    </row>
    <row r="768" spans="1:4" x14ac:dyDescent="0.2">
      <c r="A768" s="34">
        <v>22100435</v>
      </c>
      <c r="B768" s="35" t="s">
        <v>2860</v>
      </c>
      <c r="C768" s="161">
        <v>1000000</v>
      </c>
      <c r="D768" s="161">
        <v>1000000</v>
      </c>
    </row>
    <row r="769" spans="1:4" ht="20.399999999999999" x14ac:dyDescent="0.2">
      <c r="A769" s="34">
        <v>22100436</v>
      </c>
      <c r="B769" s="35" t="s">
        <v>2861</v>
      </c>
      <c r="C769" s="161">
        <v>3000000</v>
      </c>
      <c r="D769" s="161">
        <v>3000000</v>
      </c>
    </row>
    <row r="770" spans="1:4" x14ac:dyDescent="0.2">
      <c r="A770" s="34">
        <v>22100437</v>
      </c>
      <c r="B770" s="35" t="s">
        <v>2862</v>
      </c>
      <c r="C770" s="161">
        <v>2000000</v>
      </c>
      <c r="D770" s="161">
        <v>3000000</v>
      </c>
    </row>
    <row r="771" spans="1:4" x14ac:dyDescent="0.2">
      <c r="A771" s="34">
        <v>22100438</v>
      </c>
      <c r="B771" s="35" t="s">
        <v>2863</v>
      </c>
      <c r="C771" s="161">
        <v>1000000</v>
      </c>
      <c r="D771" s="161">
        <v>1000000</v>
      </c>
    </row>
    <row r="772" spans="1:4" x14ac:dyDescent="0.2">
      <c r="A772" s="34">
        <v>22100439</v>
      </c>
      <c r="B772" s="35" t="s">
        <v>2864</v>
      </c>
      <c r="C772" s="42">
        <v>0</v>
      </c>
      <c r="D772" s="42">
        <v>0</v>
      </c>
    </row>
    <row r="773" spans="1:4" x14ac:dyDescent="0.2">
      <c r="A773" s="34">
        <v>22100440</v>
      </c>
      <c r="B773" s="35" t="s">
        <v>2865</v>
      </c>
      <c r="C773" s="161">
        <v>1000000</v>
      </c>
      <c r="D773" s="161">
        <v>1000000</v>
      </c>
    </row>
    <row r="774" spans="1:4" x14ac:dyDescent="0.2">
      <c r="A774" s="34">
        <v>22100441</v>
      </c>
      <c r="B774" s="35" t="s">
        <v>2866</v>
      </c>
      <c r="C774" s="42">
        <v>0</v>
      </c>
      <c r="D774" s="42">
        <v>0</v>
      </c>
    </row>
    <row r="775" spans="1:4" x14ac:dyDescent="0.2">
      <c r="A775" s="34">
        <v>22100442</v>
      </c>
      <c r="B775" s="35" t="s">
        <v>2867</v>
      </c>
      <c r="C775" s="161">
        <v>500000</v>
      </c>
      <c r="D775" s="161">
        <v>1000000</v>
      </c>
    </row>
    <row r="776" spans="1:4" x14ac:dyDescent="0.2">
      <c r="A776" s="34">
        <v>22100443</v>
      </c>
      <c r="B776" s="35" t="s">
        <v>2868</v>
      </c>
      <c r="C776" s="161">
        <v>3500000</v>
      </c>
      <c r="D776" s="161">
        <v>3500000</v>
      </c>
    </row>
    <row r="777" spans="1:4" x14ac:dyDescent="0.2">
      <c r="A777" s="34">
        <v>22100444</v>
      </c>
      <c r="B777" s="35" t="s">
        <v>2869</v>
      </c>
      <c r="C777" s="161">
        <v>3000000</v>
      </c>
      <c r="D777" s="161">
        <v>4500000</v>
      </c>
    </row>
    <row r="778" spans="1:4" x14ac:dyDescent="0.2">
      <c r="A778" s="34">
        <v>22100445</v>
      </c>
      <c r="B778" s="35" t="s">
        <v>2870</v>
      </c>
      <c r="C778" s="161">
        <v>8000000</v>
      </c>
      <c r="D778" s="161">
        <v>3000000</v>
      </c>
    </row>
    <row r="779" spans="1:4" x14ac:dyDescent="0.2">
      <c r="A779" s="34">
        <v>22100446</v>
      </c>
      <c r="B779" s="35" t="s">
        <v>2871</v>
      </c>
      <c r="C779" s="161">
        <v>8000000</v>
      </c>
      <c r="D779" s="161">
        <v>5000000</v>
      </c>
    </row>
    <row r="780" spans="1:4" x14ac:dyDescent="0.2">
      <c r="A780" s="34">
        <v>22100447</v>
      </c>
      <c r="B780" s="35" t="s">
        <v>2872</v>
      </c>
      <c r="C780" s="161">
        <v>5000000</v>
      </c>
      <c r="D780" s="42">
        <v>0</v>
      </c>
    </row>
    <row r="781" spans="1:4" x14ac:dyDescent="0.2">
      <c r="A781" s="34">
        <v>22100448</v>
      </c>
      <c r="B781" s="35" t="s">
        <v>2873</v>
      </c>
      <c r="C781" s="42">
        <v>0</v>
      </c>
      <c r="D781" s="42">
        <v>0</v>
      </c>
    </row>
    <row r="782" spans="1:4" x14ac:dyDescent="0.2">
      <c r="A782" s="34">
        <v>22100449</v>
      </c>
      <c r="B782" s="35" t="s">
        <v>2874</v>
      </c>
      <c r="C782" s="161">
        <v>2000000</v>
      </c>
      <c r="D782" s="161">
        <v>2000000</v>
      </c>
    </row>
    <row r="783" spans="1:4" x14ac:dyDescent="0.2">
      <c r="A783" s="34">
        <v>22100450</v>
      </c>
      <c r="B783" s="35" t="s">
        <v>2875</v>
      </c>
      <c r="C783" s="161">
        <v>82000000</v>
      </c>
      <c r="D783" s="161">
        <v>53000000</v>
      </c>
    </row>
    <row r="784" spans="1:4" x14ac:dyDescent="0.2">
      <c r="A784" s="34">
        <v>22100451</v>
      </c>
      <c r="B784" s="35" t="s">
        <v>2876</v>
      </c>
      <c r="C784" s="161">
        <v>5000000</v>
      </c>
      <c r="D784" s="161">
        <v>2000000</v>
      </c>
    </row>
    <row r="785" spans="1:4" x14ac:dyDescent="0.2">
      <c r="A785" s="34">
        <v>22100452</v>
      </c>
      <c r="B785" s="35" t="s">
        <v>2877</v>
      </c>
      <c r="C785" s="42">
        <v>0</v>
      </c>
      <c r="D785" s="42">
        <v>0</v>
      </c>
    </row>
    <row r="786" spans="1:4" x14ac:dyDescent="0.2">
      <c r="A786" s="34">
        <v>22100453</v>
      </c>
      <c r="B786" s="35" t="s">
        <v>2878</v>
      </c>
      <c r="C786" s="161">
        <v>22000000</v>
      </c>
      <c r="D786" s="161">
        <v>20000000</v>
      </c>
    </row>
    <row r="787" spans="1:4" x14ac:dyDescent="0.2">
      <c r="A787" s="34">
        <v>22100454</v>
      </c>
      <c r="B787" s="35" t="s">
        <v>2879</v>
      </c>
      <c r="C787" s="161">
        <v>25291541</v>
      </c>
      <c r="D787" s="161">
        <v>18000000</v>
      </c>
    </row>
    <row r="788" spans="1:4" x14ac:dyDescent="0.2">
      <c r="A788" s="34">
        <v>22100455</v>
      </c>
      <c r="B788" s="35" t="s">
        <v>2880</v>
      </c>
      <c r="C788" s="161">
        <v>5000000</v>
      </c>
      <c r="D788" s="161">
        <v>10000000</v>
      </c>
    </row>
    <row r="789" spans="1:4" x14ac:dyDescent="0.2">
      <c r="A789" s="34">
        <v>22100456</v>
      </c>
      <c r="B789" s="35" t="s">
        <v>2881</v>
      </c>
      <c r="C789" s="161">
        <v>12000000</v>
      </c>
      <c r="D789" s="161">
        <v>10000000</v>
      </c>
    </row>
    <row r="790" spans="1:4" x14ac:dyDescent="0.2">
      <c r="A790" s="34">
        <v>22100457</v>
      </c>
      <c r="B790" s="35" t="s">
        <v>2882</v>
      </c>
      <c r="C790" s="161">
        <v>30000000</v>
      </c>
      <c r="D790" s="161">
        <v>10000000</v>
      </c>
    </row>
    <row r="791" spans="1:4" x14ac:dyDescent="0.2">
      <c r="A791" s="34">
        <v>22100458</v>
      </c>
      <c r="B791" s="35" t="s">
        <v>2883</v>
      </c>
      <c r="C791" s="161">
        <v>1000000</v>
      </c>
      <c r="D791" s="161">
        <v>5000000</v>
      </c>
    </row>
    <row r="792" spans="1:4" x14ac:dyDescent="0.2">
      <c r="A792" s="34">
        <v>22100459</v>
      </c>
      <c r="B792" s="35" t="s">
        <v>2884</v>
      </c>
      <c r="C792" s="161">
        <v>10000000</v>
      </c>
      <c r="D792" s="161">
        <v>10000000</v>
      </c>
    </row>
    <row r="793" spans="1:4" x14ac:dyDescent="0.2">
      <c r="A793" s="34">
        <v>22100460</v>
      </c>
      <c r="B793" s="35" t="s">
        <v>2885</v>
      </c>
      <c r="C793" s="161">
        <v>6000000</v>
      </c>
      <c r="D793" s="42">
        <v>0</v>
      </c>
    </row>
    <row r="794" spans="1:4" x14ac:dyDescent="0.2">
      <c r="A794" s="34">
        <v>22100461</v>
      </c>
      <c r="B794" s="35" t="s">
        <v>2886</v>
      </c>
      <c r="C794" s="161">
        <v>2000000</v>
      </c>
      <c r="D794" s="161">
        <v>15000000</v>
      </c>
    </row>
    <row r="795" spans="1:4" x14ac:dyDescent="0.2">
      <c r="A795" s="34">
        <v>22100462</v>
      </c>
      <c r="B795" s="35" t="s">
        <v>2893</v>
      </c>
      <c r="C795" s="42">
        <v>0</v>
      </c>
      <c r="D795" s="42">
        <v>0</v>
      </c>
    </row>
    <row r="796" spans="1:4" x14ac:dyDescent="0.2">
      <c r="A796" s="34">
        <v>22100463</v>
      </c>
      <c r="B796" s="35" t="s">
        <v>2894</v>
      </c>
      <c r="C796" s="161">
        <v>4000000</v>
      </c>
      <c r="D796" s="161">
        <v>2000000</v>
      </c>
    </row>
    <row r="797" spans="1:4" x14ac:dyDescent="0.2">
      <c r="A797" s="34">
        <v>22100464</v>
      </c>
      <c r="B797" s="35" t="s">
        <v>2895</v>
      </c>
      <c r="C797" s="161">
        <v>1500000</v>
      </c>
      <c r="D797" s="161">
        <v>500000</v>
      </c>
    </row>
    <row r="798" spans="1:4" x14ac:dyDescent="0.2">
      <c r="A798" s="34">
        <v>22100465</v>
      </c>
      <c r="B798" s="35" t="s">
        <v>2896</v>
      </c>
      <c r="C798" s="161">
        <v>8000000</v>
      </c>
      <c r="D798" s="161">
        <v>3300000</v>
      </c>
    </row>
    <row r="799" spans="1:4" x14ac:dyDescent="0.2">
      <c r="A799" s="34">
        <v>22100466</v>
      </c>
      <c r="B799" s="35" t="s">
        <v>2897</v>
      </c>
      <c r="C799" s="161">
        <v>8500000</v>
      </c>
      <c r="D799" s="161">
        <v>5000000</v>
      </c>
    </row>
    <row r="800" spans="1:4" x14ac:dyDescent="0.2">
      <c r="A800" s="34">
        <v>22100467</v>
      </c>
      <c r="B800" s="35" t="s">
        <v>2898</v>
      </c>
      <c r="C800" s="161">
        <v>20000000</v>
      </c>
      <c r="D800" s="161">
        <v>20000000</v>
      </c>
    </row>
    <row r="801" spans="1:4" x14ac:dyDescent="0.2">
      <c r="A801" s="34">
        <v>22100468</v>
      </c>
      <c r="B801" s="35" t="s">
        <v>2899</v>
      </c>
      <c r="C801" s="161">
        <v>8000000</v>
      </c>
      <c r="D801" s="161">
        <v>8200000</v>
      </c>
    </row>
    <row r="802" spans="1:4" x14ac:dyDescent="0.2">
      <c r="A802" s="34">
        <v>22100469</v>
      </c>
      <c r="B802" s="35" t="s">
        <v>2900</v>
      </c>
      <c r="C802" s="161">
        <v>5000000</v>
      </c>
      <c r="D802" s="161">
        <v>5000000</v>
      </c>
    </row>
    <row r="803" spans="1:4" x14ac:dyDescent="0.2">
      <c r="A803" s="34">
        <v>22100470</v>
      </c>
      <c r="B803" s="35" t="s">
        <v>2903</v>
      </c>
      <c r="C803" s="161">
        <v>20000000</v>
      </c>
      <c r="D803" s="161">
        <v>15000000</v>
      </c>
    </row>
    <row r="804" spans="1:4" x14ac:dyDescent="0.2">
      <c r="A804" s="34">
        <v>22100471</v>
      </c>
      <c r="B804" s="35" t="s">
        <v>2904</v>
      </c>
      <c r="C804" s="161">
        <v>5500000</v>
      </c>
      <c r="D804" s="161">
        <v>5500000</v>
      </c>
    </row>
    <row r="805" spans="1:4" x14ac:dyDescent="0.2">
      <c r="A805" s="34">
        <v>22100472</v>
      </c>
      <c r="B805" s="35" t="s">
        <v>2905</v>
      </c>
      <c r="C805" s="161">
        <v>21000000</v>
      </c>
      <c r="D805" s="161">
        <v>21000000</v>
      </c>
    </row>
    <row r="806" spans="1:4" x14ac:dyDescent="0.2">
      <c r="A806" s="34">
        <v>22100473</v>
      </c>
      <c r="B806" s="35" t="s">
        <v>2906</v>
      </c>
      <c r="C806" s="161">
        <v>10000000</v>
      </c>
      <c r="D806" s="161">
        <v>5000000</v>
      </c>
    </row>
    <row r="807" spans="1:4" x14ac:dyDescent="0.2">
      <c r="A807" s="34">
        <v>22100474</v>
      </c>
      <c r="B807" s="35" t="s">
        <v>2907</v>
      </c>
      <c r="C807" s="161">
        <v>3000000</v>
      </c>
      <c r="D807" s="161">
        <v>3000000</v>
      </c>
    </row>
    <row r="808" spans="1:4" x14ac:dyDescent="0.2">
      <c r="A808" s="34">
        <v>22100475</v>
      </c>
      <c r="B808" s="35" t="s">
        <v>2908</v>
      </c>
      <c r="C808" s="161">
        <v>10600000</v>
      </c>
      <c r="D808" s="161">
        <v>7240000</v>
      </c>
    </row>
    <row r="809" spans="1:4" x14ac:dyDescent="0.2">
      <c r="A809" s="34">
        <v>22100476</v>
      </c>
      <c r="B809" s="35" t="s">
        <v>2914</v>
      </c>
      <c r="C809" s="161">
        <v>3500000</v>
      </c>
      <c r="D809" s="161">
        <v>4500000</v>
      </c>
    </row>
    <row r="810" spans="1:4" x14ac:dyDescent="0.2">
      <c r="A810" s="34">
        <v>22100477</v>
      </c>
      <c r="B810" s="35" t="s">
        <v>2915</v>
      </c>
      <c r="C810" s="161">
        <v>1000000</v>
      </c>
      <c r="D810" s="161">
        <v>2000000</v>
      </c>
    </row>
    <row r="811" spans="1:4" x14ac:dyDescent="0.2">
      <c r="A811" s="34">
        <v>22100478</v>
      </c>
      <c r="B811" s="35" t="s">
        <v>2676</v>
      </c>
      <c r="C811" s="161">
        <v>29500000</v>
      </c>
      <c r="D811" s="161">
        <v>13500000</v>
      </c>
    </row>
    <row r="812" spans="1:4" x14ac:dyDescent="0.2">
      <c r="A812" s="34">
        <v>22100479</v>
      </c>
      <c r="B812" s="35" t="s">
        <v>2727</v>
      </c>
      <c r="C812" s="161">
        <v>63000000</v>
      </c>
      <c r="D812" s="161">
        <v>13000000</v>
      </c>
    </row>
    <row r="813" spans="1:4" x14ac:dyDescent="0.2">
      <c r="A813" s="34">
        <v>22100480</v>
      </c>
      <c r="B813" s="35" t="s">
        <v>2917</v>
      </c>
      <c r="C813" s="161">
        <v>2500000</v>
      </c>
      <c r="D813" s="161">
        <v>1000000</v>
      </c>
    </row>
    <row r="814" spans="1:4" x14ac:dyDescent="0.2">
      <c r="A814" s="34">
        <v>22100481</v>
      </c>
      <c r="B814" s="35" t="s">
        <v>2918</v>
      </c>
      <c r="C814" s="161">
        <v>1500000</v>
      </c>
      <c r="D814" s="161">
        <v>1000000</v>
      </c>
    </row>
    <row r="815" spans="1:4" x14ac:dyDescent="0.2">
      <c r="A815" s="34">
        <v>22100482</v>
      </c>
      <c r="B815" s="35" t="s">
        <v>2919</v>
      </c>
      <c r="C815" s="161">
        <v>1000000</v>
      </c>
      <c r="D815" s="161">
        <v>1000000</v>
      </c>
    </row>
    <row r="816" spans="1:4" x14ac:dyDescent="0.2">
      <c r="A816" s="34">
        <v>22100483</v>
      </c>
      <c r="B816" s="35" t="s">
        <v>2920</v>
      </c>
      <c r="C816" s="161">
        <v>500000</v>
      </c>
      <c r="D816" s="161">
        <v>500000</v>
      </c>
    </row>
    <row r="817" spans="1:4" x14ac:dyDescent="0.2">
      <c r="A817" s="34">
        <v>22100484</v>
      </c>
      <c r="B817" s="35" t="s">
        <v>2921</v>
      </c>
      <c r="C817" s="161">
        <v>3000000</v>
      </c>
      <c r="D817" s="161">
        <v>1000000</v>
      </c>
    </row>
    <row r="818" spans="1:4" x14ac:dyDescent="0.2">
      <c r="A818" s="34">
        <v>22100485</v>
      </c>
      <c r="B818" s="35" t="s">
        <v>2922</v>
      </c>
      <c r="C818" s="161">
        <v>1500000</v>
      </c>
      <c r="D818" s="161">
        <v>1500000</v>
      </c>
    </row>
    <row r="819" spans="1:4" x14ac:dyDescent="0.2">
      <c r="A819" s="34">
        <v>22100486</v>
      </c>
      <c r="B819" s="35" t="s">
        <v>2923</v>
      </c>
      <c r="C819" s="161">
        <v>1000000</v>
      </c>
      <c r="D819" s="161">
        <v>1000000</v>
      </c>
    </row>
    <row r="820" spans="1:4" x14ac:dyDescent="0.2">
      <c r="A820" s="34">
        <v>22100487</v>
      </c>
      <c r="B820" s="35" t="s">
        <v>2924</v>
      </c>
      <c r="C820" s="161">
        <v>1000000</v>
      </c>
      <c r="D820" s="161">
        <v>1800000</v>
      </c>
    </row>
    <row r="821" spans="1:4" x14ac:dyDescent="0.2">
      <c r="A821" s="34">
        <v>22100488</v>
      </c>
      <c r="B821" s="35" t="s">
        <v>2925</v>
      </c>
      <c r="C821" s="42">
        <v>0</v>
      </c>
      <c r="D821" s="42">
        <v>0</v>
      </c>
    </row>
    <row r="822" spans="1:4" x14ac:dyDescent="0.2">
      <c r="A822" s="34">
        <v>22100489</v>
      </c>
      <c r="B822" s="35" t="s">
        <v>2926</v>
      </c>
      <c r="C822" s="42">
        <v>0</v>
      </c>
      <c r="D822" s="42">
        <v>0</v>
      </c>
    </row>
    <row r="823" spans="1:4" x14ac:dyDescent="0.2">
      <c r="A823" s="34">
        <v>22100490</v>
      </c>
      <c r="B823" s="35" t="s">
        <v>2927</v>
      </c>
      <c r="C823" s="161">
        <v>20000000</v>
      </c>
      <c r="D823" s="161">
        <v>20000000</v>
      </c>
    </row>
    <row r="824" spans="1:4" x14ac:dyDescent="0.2">
      <c r="A824" s="34">
        <v>22100491</v>
      </c>
      <c r="B824" s="35" t="s">
        <v>2928</v>
      </c>
      <c r="C824" s="161">
        <v>11000000</v>
      </c>
      <c r="D824" s="161">
        <v>6000000</v>
      </c>
    </row>
    <row r="825" spans="1:4" x14ac:dyDescent="0.2">
      <c r="A825" s="34">
        <v>22100492</v>
      </c>
      <c r="B825" s="35" t="s">
        <v>2929</v>
      </c>
      <c r="C825" s="161">
        <v>1000000</v>
      </c>
      <c r="D825" s="161">
        <v>1000000</v>
      </c>
    </row>
    <row r="826" spans="1:4" x14ac:dyDescent="0.2">
      <c r="A826" s="34">
        <v>22100493</v>
      </c>
      <c r="B826" s="35" t="s">
        <v>2930</v>
      </c>
      <c r="C826" s="161">
        <v>1200000</v>
      </c>
      <c r="D826" s="161">
        <v>3200000</v>
      </c>
    </row>
    <row r="827" spans="1:4" x14ac:dyDescent="0.2">
      <c r="A827" s="34">
        <v>22100494</v>
      </c>
      <c r="B827" s="35" t="s">
        <v>2931</v>
      </c>
      <c r="C827" s="161">
        <v>7500000</v>
      </c>
      <c r="D827" s="161">
        <v>7000000</v>
      </c>
    </row>
    <row r="828" spans="1:4" ht="20.399999999999999" x14ac:dyDescent="0.2">
      <c r="A828" s="34">
        <v>22100495</v>
      </c>
      <c r="B828" s="35" t="s">
        <v>2932</v>
      </c>
      <c r="C828" s="161">
        <v>102500000</v>
      </c>
      <c r="D828" s="161">
        <v>55000000</v>
      </c>
    </row>
    <row r="829" spans="1:4" x14ac:dyDescent="0.2">
      <c r="A829" s="34">
        <v>22100496</v>
      </c>
      <c r="B829" s="35" t="s">
        <v>2933</v>
      </c>
      <c r="C829" s="42">
        <v>0</v>
      </c>
      <c r="D829" s="161">
        <v>10000000</v>
      </c>
    </row>
    <row r="830" spans="1:4" ht="20.399999999999999" x14ac:dyDescent="0.2">
      <c r="A830" s="34">
        <v>22100497</v>
      </c>
      <c r="B830" s="35" t="s">
        <v>2934</v>
      </c>
      <c r="C830" s="161">
        <v>7000000</v>
      </c>
      <c r="D830" s="161">
        <v>19500000</v>
      </c>
    </row>
    <row r="831" spans="1:4" x14ac:dyDescent="0.2">
      <c r="A831" s="34">
        <v>22100498</v>
      </c>
      <c r="B831" s="35" t="s">
        <v>2935</v>
      </c>
      <c r="C831" s="161">
        <v>6000000</v>
      </c>
      <c r="D831" s="161">
        <v>6000000</v>
      </c>
    </row>
    <row r="832" spans="1:4" x14ac:dyDescent="0.2">
      <c r="A832" s="34">
        <v>22100499</v>
      </c>
      <c r="B832" s="35" t="s">
        <v>2936</v>
      </c>
      <c r="C832" s="161">
        <v>2000000</v>
      </c>
      <c r="D832" s="161">
        <v>2000000</v>
      </c>
    </row>
    <row r="833" spans="1:4" x14ac:dyDescent="0.2">
      <c r="A833" s="159">
        <v>221005</v>
      </c>
      <c r="B833" s="160" t="s">
        <v>3636</v>
      </c>
      <c r="C833" s="158">
        <v>796150000</v>
      </c>
      <c r="D833" s="158">
        <v>754845000</v>
      </c>
    </row>
    <row r="834" spans="1:4" x14ac:dyDescent="0.2">
      <c r="A834" s="34">
        <v>22100501</v>
      </c>
      <c r="B834" s="35" t="s">
        <v>2937</v>
      </c>
      <c r="C834" s="161">
        <v>2000000</v>
      </c>
      <c r="D834" s="161">
        <v>2000000</v>
      </c>
    </row>
    <row r="835" spans="1:4" x14ac:dyDescent="0.2">
      <c r="A835" s="34">
        <v>22100502</v>
      </c>
      <c r="B835" s="35" t="s">
        <v>2938</v>
      </c>
      <c r="C835" s="161">
        <v>2000000</v>
      </c>
      <c r="D835" s="161">
        <v>2000000</v>
      </c>
    </row>
    <row r="836" spans="1:4" x14ac:dyDescent="0.2">
      <c r="A836" s="34">
        <v>22100503</v>
      </c>
      <c r="B836" s="35" t="s">
        <v>2939</v>
      </c>
      <c r="C836" s="161">
        <v>2000000</v>
      </c>
      <c r="D836" s="161">
        <v>2000000</v>
      </c>
    </row>
    <row r="837" spans="1:4" x14ac:dyDescent="0.2">
      <c r="A837" s="34">
        <v>22100504</v>
      </c>
      <c r="B837" s="35" t="s">
        <v>2940</v>
      </c>
      <c r="C837" s="161">
        <v>500000</v>
      </c>
      <c r="D837" s="161">
        <v>500000</v>
      </c>
    </row>
    <row r="838" spans="1:4" x14ac:dyDescent="0.2">
      <c r="A838" s="34">
        <v>22100505</v>
      </c>
      <c r="B838" s="35" t="s">
        <v>2941</v>
      </c>
      <c r="C838" s="161">
        <v>3000000</v>
      </c>
      <c r="D838" s="161">
        <v>3000000</v>
      </c>
    </row>
    <row r="839" spans="1:4" x14ac:dyDescent="0.2">
      <c r="A839" s="34">
        <v>22100506</v>
      </c>
      <c r="B839" s="35" t="s">
        <v>2942</v>
      </c>
      <c r="C839" s="161">
        <v>2200000</v>
      </c>
      <c r="D839" s="161">
        <v>2200000</v>
      </c>
    </row>
    <row r="840" spans="1:4" ht="20.399999999999999" x14ac:dyDescent="0.2">
      <c r="A840" s="34">
        <v>22100507</v>
      </c>
      <c r="B840" s="35" t="s">
        <v>2943</v>
      </c>
      <c r="C840" s="161">
        <v>2000000</v>
      </c>
      <c r="D840" s="161">
        <v>2000000</v>
      </c>
    </row>
    <row r="841" spans="1:4" x14ac:dyDescent="0.2">
      <c r="A841" s="34">
        <v>22100508</v>
      </c>
      <c r="B841" s="35" t="s">
        <v>2944</v>
      </c>
      <c r="C841" s="161">
        <v>8000000</v>
      </c>
      <c r="D841" s="161">
        <v>8000000</v>
      </c>
    </row>
    <row r="842" spans="1:4" x14ac:dyDescent="0.2">
      <c r="A842" s="34">
        <v>22100509</v>
      </c>
      <c r="B842" s="35" t="s">
        <v>2945</v>
      </c>
      <c r="C842" s="161">
        <v>3000000</v>
      </c>
      <c r="D842" s="161">
        <v>3000000</v>
      </c>
    </row>
    <row r="843" spans="1:4" x14ac:dyDescent="0.2">
      <c r="A843" s="34">
        <v>22100510</v>
      </c>
      <c r="B843" s="35" t="s">
        <v>2946</v>
      </c>
      <c r="C843" s="161">
        <v>6000000</v>
      </c>
      <c r="D843" s="161">
        <v>6000000</v>
      </c>
    </row>
    <row r="844" spans="1:4" x14ac:dyDescent="0.2">
      <c r="A844" s="34">
        <v>22100511</v>
      </c>
      <c r="B844" s="35" t="s">
        <v>2947</v>
      </c>
      <c r="C844" s="161">
        <v>12000000</v>
      </c>
      <c r="D844" s="161">
        <v>12000000</v>
      </c>
    </row>
    <row r="845" spans="1:4" x14ac:dyDescent="0.2">
      <c r="A845" s="34">
        <v>22100512</v>
      </c>
      <c r="B845" s="35" t="s">
        <v>2948</v>
      </c>
      <c r="C845" s="161">
        <v>1500000</v>
      </c>
      <c r="D845" s="161">
        <v>1500000</v>
      </c>
    </row>
    <row r="846" spans="1:4" x14ac:dyDescent="0.2">
      <c r="A846" s="34">
        <v>22100513</v>
      </c>
      <c r="B846" s="35" t="s">
        <v>2949</v>
      </c>
      <c r="C846" s="42">
        <v>0</v>
      </c>
      <c r="D846" s="42">
        <v>0</v>
      </c>
    </row>
    <row r="847" spans="1:4" x14ac:dyDescent="0.2">
      <c r="A847" s="34">
        <v>22100514</v>
      </c>
      <c r="B847" s="35" t="s">
        <v>2950</v>
      </c>
      <c r="C847" s="42">
        <v>0</v>
      </c>
      <c r="D847" s="42">
        <v>0</v>
      </c>
    </row>
    <row r="848" spans="1:4" x14ac:dyDescent="0.2">
      <c r="A848" s="34">
        <v>22100515</v>
      </c>
      <c r="B848" s="35" t="s">
        <v>2951</v>
      </c>
      <c r="C848" s="42">
        <v>0</v>
      </c>
      <c r="D848" s="42">
        <v>0</v>
      </c>
    </row>
    <row r="849" spans="1:4" x14ac:dyDescent="0.2">
      <c r="A849" s="34">
        <v>22100516</v>
      </c>
      <c r="B849" s="35" t="s">
        <v>2952</v>
      </c>
      <c r="C849" s="161">
        <v>500000</v>
      </c>
      <c r="D849" s="161">
        <v>500000</v>
      </c>
    </row>
    <row r="850" spans="1:4" x14ac:dyDescent="0.2">
      <c r="A850" s="34">
        <v>22100517</v>
      </c>
      <c r="B850" s="35" t="s">
        <v>2953</v>
      </c>
      <c r="C850" s="161">
        <v>2800000</v>
      </c>
      <c r="D850" s="161">
        <v>2800000</v>
      </c>
    </row>
    <row r="851" spans="1:4" x14ac:dyDescent="0.2">
      <c r="A851" s="34">
        <v>22100518</v>
      </c>
      <c r="B851" s="35" t="s">
        <v>2957</v>
      </c>
      <c r="C851" s="161">
        <v>5000000</v>
      </c>
      <c r="D851" s="161">
        <v>5000000</v>
      </c>
    </row>
    <row r="852" spans="1:4" x14ac:dyDescent="0.2">
      <c r="A852" s="34">
        <v>22100519</v>
      </c>
      <c r="B852" s="35" t="s">
        <v>2958</v>
      </c>
      <c r="C852" s="161">
        <v>5000000</v>
      </c>
      <c r="D852" s="161">
        <v>10000000</v>
      </c>
    </row>
    <row r="853" spans="1:4" x14ac:dyDescent="0.2">
      <c r="A853" s="34">
        <v>22100520</v>
      </c>
      <c r="B853" s="35" t="s">
        <v>2959</v>
      </c>
      <c r="C853" s="161">
        <v>10000000</v>
      </c>
      <c r="D853" s="161">
        <v>10000000</v>
      </c>
    </row>
    <row r="854" spans="1:4" x14ac:dyDescent="0.2">
      <c r="A854" s="34">
        <v>22100521</v>
      </c>
      <c r="B854" s="35" t="s">
        <v>2960</v>
      </c>
      <c r="C854" s="161">
        <v>43236000</v>
      </c>
      <c r="D854" s="161">
        <v>43236000</v>
      </c>
    </row>
    <row r="855" spans="1:4" x14ac:dyDescent="0.2">
      <c r="A855" s="34">
        <v>22100522</v>
      </c>
      <c r="B855" s="35" t="s">
        <v>2961</v>
      </c>
      <c r="C855" s="42">
        <v>0</v>
      </c>
      <c r="D855" s="42">
        <v>0</v>
      </c>
    </row>
    <row r="856" spans="1:4" x14ac:dyDescent="0.2">
      <c r="A856" s="34">
        <v>22100523</v>
      </c>
      <c r="B856" s="35" t="s">
        <v>2962</v>
      </c>
      <c r="C856" s="161">
        <v>140000000</v>
      </c>
      <c r="D856" s="161">
        <v>140000000</v>
      </c>
    </row>
    <row r="857" spans="1:4" x14ac:dyDescent="0.2">
      <c r="A857" s="34">
        <v>22100524</v>
      </c>
      <c r="B857" s="35" t="s">
        <v>2963</v>
      </c>
      <c r="C857" s="161">
        <v>60000000</v>
      </c>
      <c r="D857" s="161">
        <v>70000000</v>
      </c>
    </row>
    <row r="858" spans="1:4" x14ac:dyDescent="0.2">
      <c r="A858" s="34">
        <v>22100525</v>
      </c>
      <c r="B858" s="35" t="s">
        <v>2964</v>
      </c>
      <c r="C858" s="161">
        <v>5000000</v>
      </c>
      <c r="D858" s="161">
        <v>6000000</v>
      </c>
    </row>
    <row r="859" spans="1:4" x14ac:dyDescent="0.2">
      <c r="A859" s="34">
        <v>22100526</v>
      </c>
      <c r="B859" s="35" t="s">
        <v>2965</v>
      </c>
      <c r="C859" s="161">
        <v>5750000</v>
      </c>
      <c r="D859" s="161">
        <v>5750000</v>
      </c>
    </row>
    <row r="860" spans="1:4" x14ac:dyDescent="0.2">
      <c r="A860" s="34">
        <v>22100527</v>
      </c>
      <c r="B860" s="35" t="s">
        <v>2966</v>
      </c>
      <c r="C860" s="161">
        <v>4000000</v>
      </c>
      <c r="D860" s="161">
        <v>4000000</v>
      </c>
    </row>
    <row r="861" spans="1:4" x14ac:dyDescent="0.2">
      <c r="A861" s="34">
        <v>22100528</v>
      </c>
      <c r="B861" s="35" t="s">
        <v>2967</v>
      </c>
      <c r="C861" s="161">
        <v>40600000</v>
      </c>
      <c r="D861" s="161">
        <v>40500000</v>
      </c>
    </row>
    <row r="862" spans="1:4" x14ac:dyDescent="0.2">
      <c r="A862" s="34">
        <v>22100529</v>
      </c>
      <c r="B862" s="35" t="s">
        <v>2968</v>
      </c>
      <c r="C862" s="161">
        <v>3000000</v>
      </c>
      <c r="D862" s="161">
        <v>3000000</v>
      </c>
    </row>
    <row r="863" spans="1:4" x14ac:dyDescent="0.2">
      <c r="A863" s="34">
        <v>22100530</v>
      </c>
      <c r="B863" s="35" t="s">
        <v>2969</v>
      </c>
      <c r="C863" s="161">
        <v>3000000</v>
      </c>
      <c r="D863" s="161">
        <v>5000000</v>
      </c>
    </row>
    <row r="864" spans="1:4" x14ac:dyDescent="0.2">
      <c r="A864" s="34">
        <v>22100531</v>
      </c>
      <c r="B864" s="35" t="s">
        <v>2970</v>
      </c>
      <c r="C864" s="42">
        <v>0</v>
      </c>
      <c r="D864" s="42">
        <v>0</v>
      </c>
    </row>
    <row r="865" spans="1:4" x14ac:dyDescent="0.2">
      <c r="A865" s="34">
        <v>22100532</v>
      </c>
      <c r="B865" s="35" t="s">
        <v>2971</v>
      </c>
      <c r="C865" s="161">
        <v>7500000</v>
      </c>
      <c r="D865" s="161">
        <v>7300000</v>
      </c>
    </row>
    <row r="866" spans="1:4" x14ac:dyDescent="0.2">
      <c r="A866" s="34">
        <v>22100533</v>
      </c>
      <c r="B866" s="35" t="s">
        <v>2972</v>
      </c>
      <c r="C866" s="161">
        <v>3000000</v>
      </c>
      <c r="D866" s="161">
        <v>3000000</v>
      </c>
    </row>
    <row r="867" spans="1:4" x14ac:dyDescent="0.2">
      <c r="A867" s="34">
        <v>22100534</v>
      </c>
      <c r="B867" s="35" t="s">
        <v>2973</v>
      </c>
      <c r="C867" s="161">
        <v>1764000</v>
      </c>
      <c r="D867" s="161">
        <v>1605000</v>
      </c>
    </row>
    <row r="868" spans="1:4" x14ac:dyDescent="0.2">
      <c r="A868" s="34">
        <v>22100535</v>
      </c>
      <c r="B868" s="35" t="s">
        <v>2974</v>
      </c>
      <c r="C868" s="161">
        <v>1000000</v>
      </c>
      <c r="D868" s="161">
        <v>1000000</v>
      </c>
    </row>
    <row r="869" spans="1:4" x14ac:dyDescent="0.2">
      <c r="A869" s="34">
        <v>22100536</v>
      </c>
      <c r="B869" s="35" t="s">
        <v>2975</v>
      </c>
      <c r="C869" s="42">
        <v>0</v>
      </c>
      <c r="D869" s="42">
        <v>0</v>
      </c>
    </row>
    <row r="870" spans="1:4" x14ac:dyDescent="0.2">
      <c r="A870" s="34">
        <v>22100537</v>
      </c>
      <c r="B870" s="35" t="s">
        <v>2976</v>
      </c>
      <c r="C870" s="161">
        <v>1000000</v>
      </c>
      <c r="D870" s="161">
        <v>1000000</v>
      </c>
    </row>
    <row r="871" spans="1:4" x14ac:dyDescent="0.2">
      <c r="A871" s="34">
        <v>22100538</v>
      </c>
      <c r="B871" s="35" t="s">
        <v>2977</v>
      </c>
      <c r="C871" s="161">
        <v>6000000</v>
      </c>
      <c r="D871" s="161">
        <v>8000000</v>
      </c>
    </row>
    <row r="872" spans="1:4" x14ac:dyDescent="0.2">
      <c r="A872" s="34">
        <v>22100539</v>
      </c>
      <c r="B872" s="35" t="s">
        <v>2978</v>
      </c>
      <c r="C872" s="161">
        <v>2000000</v>
      </c>
      <c r="D872" s="161">
        <v>3000000</v>
      </c>
    </row>
    <row r="873" spans="1:4" x14ac:dyDescent="0.2">
      <c r="A873" s="34">
        <v>22100540</v>
      </c>
      <c r="B873" s="35" t="s">
        <v>2979</v>
      </c>
      <c r="C873" s="161">
        <v>1000000</v>
      </c>
      <c r="D873" s="161">
        <v>1159000</v>
      </c>
    </row>
    <row r="874" spans="1:4" x14ac:dyDescent="0.2">
      <c r="A874" s="34">
        <v>22100541</v>
      </c>
      <c r="B874" s="35" t="s">
        <v>2980</v>
      </c>
      <c r="C874" s="42">
        <v>0</v>
      </c>
      <c r="D874" s="42">
        <v>0</v>
      </c>
    </row>
    <row r="875" spans="1:4" x14ac:dyDescent="0.2">
      <c r="A875" s="34">
        <v>22100542</v>
      </c>
      <c r="B875" s="35" t="s">
        <v>2981</v>
      </c>
      <c r="C875" s="42">
        <v>0</v>
      </c>
      <c r="D875" s="42">
        <v>0</v>
      </c>
    </row>
    <row r="876" spans="1:4" x14ac:dyDescent="0.2">
      <c r="A876" s="34">
        <v>22100543</v>
      </c>
      <c r="B876" s="35" t="s">
        <v>2982</v>
      </c>
      <c r="C876" s="161">
        <v>2000000</v>
      </c>
      <c r="D876" s="161">
        <v>3000000</v>
      </c>
    </row>
    <row r="877" spans="1:4" x14ac:dyDescent="0.2">
      <c r="A877" s="34">
        <v>22100544</v>
      </c>
      <c r="B877" s="35" t="s">
        <v>2983</v>
      </c>
      <c r="C877" s="161">
        <v>11300000</v>
      </c>
      <c r="D877" s="161">
        <v>12000000</v>
      </c>
    </row>
    <row r="878" spans="1:4" x14ac:dyDescent="0.2">
      <c r="A878" s="34">
        <v>22100545</v>
      </c>
      <c r="B878" s="35" t="s">
        <v>2984</v>
      </c>
      <c r="C878" s="161">
        <v>8500000</v>
      </c>
      <c r="D878" s="161">
        <v>6500000</v>
      </c>
    </row>
    <row r="879" spans="1:4" x14ac:dyDescent="0.2">
      <c r="A879" s="34">
        <v>22100546</v>
      </c>
      <c r="B879" s="35" t="s">
        <v>2985</v>
      </c>
      <c r="C879" s="42">
        <v>0</v>
      </c>
      <c r="D879" s="42">
        <v>0</v>
      </c>
    </row>
    <row r="880" spans="1:4" x14ac:dyDescent="0.2">
      <c r="A880" s="34">
        <v>22100547</v>
      </c>
      <c r="B880" s="35" t="s">
        <v>2986</v>
      </c>
      <c r="C880" s="42">
        <v>0</v>
      </c>
      <c r="D880" s="42">
        <v>0</v>
      </c>
    </row>
    <row r="881" spans="1:4" x14ac:dyDescent="0.2">
      <c r="A881" s="34">
        <v>22100548</v>
      </c>
      <c r="B881" s="35" t="s">
        <v>2987</v>
      </c>
      <c r="C881" s="42">
        <v>0</v>
      </c>
      <c r="D881" s="42">
        <v>0</v>
      </c>
    </row>
    <row r="882" spans="1:4" x14ac:dyDescent="0.2">
      <c r="A882" s="34">
        <v>22100549</v>
      </c>
      <c r="B882" s="35" t="s">
        <v>2988</v>
      </c>
      <c r="C882" s="161">
        <v>2400000</v>
      </c>
      <c r="D882" s="161">
        <v>2400000</v>
      </c>
    </row>
    <row r="883" spans="1:4" x14ac:dyDescent="0.2">
      <c r="A883" s="34">
        <v>22100550</v>
      </c>
      <c r="B883" s="35" t="s">
        <v>2989</v>
      </c>
      <c r="C883" s="161">
        <v>21900000</v>
      </c>
      <c r="D883" s="161">
        <v>21900000</v>
      </c>
    </row>
    <row r="884" spans="1:4" x14ac:dyDescent="0.2">
      <c r="A884" s="34">
        <v>22100551</v>
      </c>
      <c r="B884" s="35" t="s">
        <v>2990</v>
      </c>
      <c r="C884" s="161">
        <v>10800000</v>
      </c>
      <c r="D884" s="161">
        <v>10800000</v>
      </c>
    </row>
    <row r="885" spans="1:4" x14ac:dyDescent="0.2">
      <c r="A885" s="34">
        <v>22100552</v>
      </c>
      <c r="B885" s="35" t="s">
        <v>2991</v>
      </c>
      <c r="C885" s="161">
        <v>3500000</v>
      </c>
      <c r="D885" s="161">
        <v>3005000</v>
      </c>
    </row>
    <row r="886" spans="1:4" x14ac:dyDescent="0.2">
      <c r="A886" s="34">
        <v>22100553</v>
      </c>
      <c r="B886" s="35" t="s">
        <v>2992</v>
      </c>
      <c r="C886" s="161">
        <v>1000000</v>
      </c>
      <c r="D886" s="161">
        <v>1000000</v>
      </c>
    </row>
    <row r="887" spans="1:4" x14ac:dyDescent="0.2">
      <c r="A887" s="34">
        <v>22100554</v>
      </c>
      <c r="B887" s="35" t="s">
        <v>2993</v>
      </c>
      <c r="C887" s="161">
        <v>6500000</v>
      </c>
      <c r="D887" s="161">
        <v>6500000</v>
      </c>
    </row>
    <row r="888" spans="1:4" x14ac:dyDescent="0.2">
      <c r="A888" s="34">
        <v>22100555</v>
      </c>
      <c r="B888" s="35" t="s">
        <v>2994</v>
      </c>
      <c r="C888" s="161">
        <v>1000000</v>
      </c>
      <c r="D888" s="161">
        <v>1000000</v>
      </c>
    </row>
    <row r="889" spans="1:4" ht="20.399999999999999" x14ac:dyDescent="0.2">
      <c r="A889" s="34">
        <v>22100556</v>
      </c>
      <c r="B889" s="35" t="s">
        <v>2995</v>
      </c>
      <c r="C889" s="161">
        <v>2000000</v>
      </c>
      <c r="D889" s="161">
        <v>2000000</v>
      </c>
    </row>
    <row r="890" spans="1:4" x14ac:dyDescent="0.2">
      <c r="A890" s="34">
        <v>22100557</v>
      </c>
      <c r="B890" s="35" t="s">
        <v>2997</v>
      </c>
      <c r="C890" s="161">
        <v>14000000</v>
      </c>
      <c r="D890" s="42">
        <v>0</v>
      </c>
    </row>
    <row r="891" spans="1:4" x14ac:dyDescent="0.2">
      <c r="A891" s="34">
        <v>22100558</v>
      </c>
      <c r="B891" s="35" t="s">
        <v>2998</v>
      </c>
      <c r="C891" s="161">
        <v>1600000</v>
      </c>
      <c r="D891" s="161">
        <v>1500000</v>
      </c>
    </row>
    <row r="892" spans="1:4" x14ac:dyDescent="0.2">
      <c r="A892" s="34">
        <v>22100559</v>
      </c>
      <c r="B892" s="35" t="s">
        <v>2999</v>
      </c>
      <c r="C892" s="161">
        <v>1500000</v>
      </c>
      <c r="D892" s="161">
        <v>1500000</v>
      </c>
    </row>
    <row r="893" spans="1:4" x14ac:dyDescent="0.2">
      <c r="A893" s="34">
        <v>22100560</v>
      </c>
      <c r="B893" s="35" t="s">
        <v>3000</v>
      </c>
      <c r="C893" s="161">
        <v>1000000</v>
      </c>
      <c r="D893" s="161">
        <v>1000000</v>
      </c>
    </row>
    <row r="894" spans="1:4" x14ac:dyDescent="0.2">
      <c r="A894" s="34">
        <v>22100561</v>
      </c>
      <c r="B894" s="35" t="s">
        <v>3001</v>
      </c>
      <c r="C894" s="161">
        <v>1000000</v>
      </c>
      <c r="D894" s="161">
        <v>1000000</v>
      </c>
    </row>
    <row r="895" spans="1:4" x14ac:dyDescent="0.2">
      <c r="A895" s="34">
        <v>22100562</v>
      </c>
      <c r="B895" s="35" t="s">
        <v>3002</v>
      </c>
      <c r="C895" s="161">
        <v>1000000</v>
      </c>
      <c r="D895" s="161">
        <v>1000000</v>
      </c>
    </row>
    <row r="896" spans="1:4" x14ac:dyDescent="0.2">
      <c r="A896" s="34">
        <v>22100563</v>
      </c>
      <c r="B896" s="35" t="s">
        <v>3003</v>
      </c>
      <c r="C896" s="161">
        <v>21000000</v>
      </c>
      <c r="D896" s="161">
        <v>20000000</v>
      </c>
    </row>
    <row r="897" spans="1:4" ht="20.399999999999999" x14ac:dyDescent="0.2">
      <c r="A897" s="34">
        <v>22100564</v>
      </c>
      <c r="B897" s="35" t="s">
        <v>3004</v>
      </c>
      <c r="C897" s="161">
        <v>1000000</v>
      </c>
      <c r="D897" s="161">
        <v>1000000</v>
      </c>
    </row>
    <row r="898" spans="1:4" x14ac:dyDescent="0.2">
      <c r="A898" s="34">
        <v>22100565</v>
      </c>
      <c r="B898" s="35" t="s">
        <v>3005</v>
      </c>
      <c r="C898" s="161">
        <v>3000000</v>
      </c>
      <c r="D898" s="161">
        <v>3000000</v>
      </c>
    </row>
    <row r="899" spans="1:4" x14ac:dyDescent="0.2">
      <c r="A899" s="34">
        <v>22100566</v>
      </c>
      <c r="B899" s="35" t="s">
        <v>3006</v>
      </c>
      <c r="C899" s="42">
        <v>0</v>
      </c>
      <c r="D899" s="42">
        <v>0</v>
      </c>
    </row>
    <row r="900" spans="1:4" x14ac:dyDescent="0.2">
      <c r="A900" s="34">
        <v>22100567</v>
      </c>
      <c r="B900" s="35" t="s">
        <v>3007</v>
      </c>
      <c r="C900" s="161">
        <v>500000</v>
      </c>
      <c r="D900" s="161">
        <v>500000</v>
      </c>
    </row>
    <row r="901" spans="1:4" x14ac:dyDescent="0.2">
      <c r="A901" s="34">
        <v>22100568</v>
      </c>
      <c r="B901" s="35" t="s">
        <v>3008</v>
      </c>
      <c r="C901" s="161">
        <v>1000000</v>
      </c>
      <c r="D901" s="161">
        <v>1000000</v>
      </c>
    </row>
    <row r="902" spans="1:4" x14ac:dyDescent="0.2">
      <c r="A902" s="34">
        <v>22100569</v>
      </c>
      <c r="B902" s="35" t="s">
        <v>3009</v>
      </c>
      <c r="C902" s="161">
        <v>400000</v>
      </c>
      <c r="D902" s="161">
        <v>400000</v>
      </c>
    </row>
    <row r="903" spans="1:4" x14ac:dyDescent="0.2">
      <c r="A903" s="34">
        <v>22100570</v>
      </c>
      <c r="B903" s="35" t="s">
        <v>3010</v>
      </c>
      <c r="C903" s="161">
        <v>20000000</v>
      </c>
      <c r="D903" s="42">
        <v>0</v>
      </c>
    </row>
    <row r="904" spans="1:4" x14ac:dyDescent="0.2">
      <c r="A904" s="34">
        <v>22100571</v>
      </c>
      <c r="B904" s="35" t="s">
        <v>3012</v>
      </c>
      <c r="C904" s="161">
        <v>1000000</v>
      </c>
      <c r="D904" s="161">
        <v>1000000</v>
      </c>
    </row>
    <row r="905" spans="1:4" x14ac:dyDescent="0.2">
      <c r="A905" s="34">
        <v>22100572</v>
      </c>
      <c r="B905" s="35" t="s">
        <v>3013</v>
      </c>
      <c r="C905" s="42">
        <v>0</v>
      </c>
      <c r="D905" s="42">
        <v>0</v>
      </c>
    </row>
    <row r="906" spans="1:4" x14ac:dyDescent="0.2">
      <c r="A906" s="34">
        <v>22100573</v>
      </c>
      <c r="B906" s="35" t="s">
        <v>3014</v>
      </c>
      <c r="C906" s="161">
        <v>1000000</v>
      </c>
      <c r="D906" s="161">
        <v>1000000</v>
      </c>
    </row>
    <row r="907" spans="1:4" x14ac:dyDescent="0.2">
      <c r="A907" s="34">
        <v>22100574</v>
      </c>
      <c r="B907" s="35" t="s">
        <v>3015</v>
      </c>
      <c r="C907" s="42">
        <v>0</v>
      </c>
      <c r="D907" s="42">
        <v>0</v>
      </c>
    </row>
    <row r="908" spans="1:4" x14ac:dyDescent="0.2">
      <c r="A908" s="34">
        <v>22100575</v>
      </c>
      <c r="B908" s="35" t="s">
        <v>3016</v>
      </c>
      <c r="C908" s="42">
        <v>0</v>
      </c>
      <c r="D908" s="42">
        <v>0</v>
      </c>
    </row>
    <row r="909" spans="1:4" x14ac:dyDescent="0.2">
      <c r="A909" s="34">
        <v>22100576</v>
      </c>
      <c r="B909" s="35" t="s">
        <v>3017</v>
      </c>
      <c r="C909" s="161">
        <v>3500000</v>
      </c>
      <c r="D909" s="161">
        <v>2500000</v>
      </c>
    </row>
    <row r="910" spans="1:4" x14ac:dyDescent="0.2">
      <c r="A910" s="34">
        <v>22100577</v>
      </c>
      <c r="B910" s="35" t="s">
        <v>3018</v>
      </c>
      <c r="C910" s="161">
        <v>500000</v>
      </c>
      <c r="D910" s="161">
        <v>500000</v>
      </c>
    </row>
    <row r="911" spans="1:4" x14ac:dyDescent="0.2">
      <c r="A911" s="34">
        <v>22100578</v>
      </c>
      <c r="B911" s="35" t="s">
        <v>3019</v>
      </c>
      <c r="C911" s="161">
        <v>3000000</v>
      </c>
      <c r="D911" s="161">
        <v>2000000</v>
      </c>
    </row>
    <row r="912" spans="1:4" x14ac:dyDescent="0.2">
      <c r="A912" s="34">
        <v>22100579</v>
      </c>
      <c r="B912" s="35" t="s">
        <v>3020</v>
      </c>
      <c r="C912" s="161">
        <v>4000000</v>
      </c>
      <c r="D912" s="161">
        <v>4000000</v>
      </c>
    </row>
    <row r="913" spans="1:4" x14ac:dyDescent="0.2">
      <c r="A913" s="34">
        <v>22100580</v>
      </c>
      <c r="B913" s="35" t="s">
        <v>3021</v>
      </c>
      <c r="C913" s="42">
        <v>0</v>
      </c>
      <c r="D913" s="42">
        <v>0</v>
      </c>
    </row>
    <row r="914" spans="1:4" x14ac:dyDescent="0.2">
      <c r="A914" s="34">
        <v>22100581</v>
      </c>
      <c r="B914" s="35" t="s">
        <v>3022</v>
      </c>
      <c r="C914" s="161">
        <v>1800000</v>
      </c>
      <c r="D914" s="161">
        <v>1800000</v>
      </c>
    </row>
    <row r="915" spans="1:4" x14ac:dyDescent="0.2">
      <c r="A915" s="34">
        <v>22100582</v>
      </c>
      <c r="B915" s="35" t="s">
        <v>3023</v>
      </c>
      <c r="C915" s="161">
        <v>2000000</v>
      </c>
      <c r="D915" s="161">
        <v>2000000</v>
      </c>
    </row>
    <row r="916" spans="1:4" x14ac:dyDescent="0.2">
      <c r="A916" s="34">
        <v>22100583</v>
      </c>
      <c r="B916" s="35" t="s">
        <v>3024</v>
      </c>
      <c r="C916" s="42">
        <v>0</v>
      </c>
      <c r="D916" s="42">
        <v>0</v>
      </c>
    </row>
    <row r="917" spans="1:4" x14ac:dyDescent="0.2">
      <c r="A917" s="34">
        <v>22100584</v>
      </c>
      <c r="B917" s="35" t="s">
        <v>3025</v>
      </c>
      <c r="C917" s="161">
        <v>2000000</v>
      </c>
      <c r="D917" s="161">
        <v>1850000</v>
      </c>
    </row>
    <row r="918" spans="1:4" x14ac:dyDescent="0.2">
      <c r="A918" s="34">
        <v>22100585</v>
      </c>
      <c r="B918" s="35" t="s">
        <v>3026</v>
      </c>
      <c r="C918" s="42">
        <v>0</v>
      </c>
      <c r="D918" s="42">
        <v>0</v>
      </c>
    </row>
    <row r="919" spans="1:4" x14ac:dyDescent="0.2">
      <c r="A919" s="34">
        <v>22100586</v>
      </c>
      <c r="B919" s="35" t="s">
        <v>3028</v>
      </c>
      <c r="C919" s="42">
        <v>0</v>
      </c>
      <c r="D919" s="42">
        <v>0</v>
      </c>
    </row>
    <row r="920" spans="1:4" x14ac:dyDescent="0.2">
      <c r="A920" s="34">
        <v>22100587</v>
      </c>
      <c r="B920" s="35" t="s">
        <v>3029</v>
      </c>
      <c r="C920" s="161">
        <v>1000000</v>
      </c>
      <c r="D920" s="161">
        <v>800000</v>
      </c>
    </row>
    <row r="921" spans="1:4" x14ac:dyDescent="0.2">
      <c r="A921" s="34">
        <v>22100588</v>
      </c>
      <c r="B921" s="35" t="s">
        <v>3030</v>
      </c>
      <c r="C921" s="161">
        <v>2000000</v>
      </c>
      <c r="D921" s="161">
        <v>2000000</v>
      </c>
    </row>
    <row r="922" spans="1:4" x14ac:dyDescent="0.2">
      <c r="A922" s="34">
        <v>22100589</v>
      </c>
      <c r="B922" s="35" t="s">
        <v>3031</v>
      </c>
      <c r="C922" s="161">
        <v>106000000</v>
      </c>
      <c r="D922" s="161">
        <v>94340000</v>
      </c>
    </row>
    <row r="923" spans="1:4" x14ac:dyDescent="0.2">
      <c r="A923" s="34">
        <v>22100590</v>
      </c>
      <c r="B923" s="35" t="s">
        <v>3032</v>
      </c>
      <c r="C923" s="161">
        <v>16600000</v>
      </c>
      <c r="D923" s="161">
        <v>16000000</v>
      </c>
    </row>
    <row r="924" spans="1:4" x14ac:dyDescent="0.2">
      <c r="A924" s="34">
        <v>22100591</v>
      </c>
      <c r="B924" s="35" t="s">
        <v>3033</v>
      </c>
      <c r="C924" s="161">
        <v>20000000</v>
      </c>
      <c r="D924" s="161">
        <v>20000000</v>
      </c>
    </row>
    <row r="925" spans="1:4" x14ac:dyDescent="0.2">
      <c r="A925" s="34">
        <v>22100592</v>
      </c>
      <c r="B925" s="35" t="s">
        <v>3034</v>
      </c>
      <c r="C925" s="42">
        <v>0</v>
      </c>
      <c r="D925" s="42">
        <v>0</v>
      </c>
    </row>
    <row r="926" spans="1:4" x14ac:dyDescent="0.2">
      <c r="A926" s="34">
        <v>22100593</v>
      </c>
      <c r="B926" s="35" t="s">
        <v>3035</v>
      </c>
      <c r="C926" s="42">
        <v>0</v>
      </c>
      <c r="D926" s="42">
        <v>0</v>
      </c>
    </row>
    <row r="927" spans="1:4" x14ac:dyDescent="0.2">
      <c r="A927" s="34">
        <v>22100594</v>
      </c>
      <c r="B927" s="35" t="s">
        <v>3036</v>
      </c>
      <c r="C927" s="161">
        <v>17000000</v>
      </c>
      <c r="D927" s="161">
        <v>15500000</v>
      </c>
    </row>
    <row r="928" spans="1:4" x14ac:dyDescent="0.2">
      <c r="A928" s="34">
        <v>22100595</v>
      </c>
      <c r="B928" s="35" t="s">
        <v>3039</v>
      </c>
      <c r="C928" s="161">
        <v>30000000</v>
      </c>
      <c r="D928" s="161">
        <v>25000000</v>
      </c>
    </row>
    <row r="929" spans="1:4" ht="20.399999999999999" x14ac:dyDescent="0.2">
      <c r="A929" s="34">
        <v>22100596</v>
      </c>
      <c r="B929" s="35" t="s">
        <v>3040</v>
      </c>
      <c r="C929" s="161">
        <v>7500000</v>
      </c>
      <c r="D929" s="161">
        <v>9500000</v>
      </c>
    </row>
    <row r="930" spans="1:4" x14ac:dyDescent="0.2">
      <c r="A930" s="34">
        <v>22100597</v>
      </c>
      <c r="B930" s="35" t="s">
        <v>3041</v>
      </c>
      <c r="C930" s="161">
        <v>29000000</v>
      </c>
      <c r="D930" s="161">
        <v>22000000</v>
      </c>
    </row>
    <row r="931" spans="1:4" x14ac:dyDescent="0.2">
      <c r="A931" s="34">
        <v>22100598</v>
      </c>
      <c r="B931" s="35" t="s">
        <v>3042</v>
      </c>
      <c r="C931" s="161">
        <v>12000000</v>
      </c>
      <c r="D931" s="161">
        <v>12000000</v>
      </c>
    </row>
    <row r="932" spans="1:4" x14ac:dyDescent="0.2">
      <c r="A932" s="34">
        <v>22100599</v>
      </c>
      <c r="B932" s="35" t="s">
        <v>3043</v>
      </c>
      <c r="C932" s="161">
        <v>3000000</v>
      </c>
      <c r="D932" s="161">
        <v>3000000</v>
      </c>
    </row>
    <row r="933" spans="1:4" x14ac:dyDescent="0.2">
      <c r="A933" s="159">
        <v>221006</v>
      </c>
      <c r="B933" s="160" t="s">
        <v>3637</v>
      </c>
      <c r="C933" s="158">
        <v>846720000</v>
      </c>
      <c r="D933" s="158">
        <v>673306000</v>
      </c>
    </row>
    <row r="934" spans="1:4" x14ac:dyDescent="0.2">
      <c r="A934" s="34">
        <v>22100601</v>
      </c>
      <c r="B934" s="35" t="s">
        <v>3044</v>
      </c>
      <c r="C934" s="161">
        <v>9000000</v>
      </c>
      <c r="D934" s="161">
        <v>2000000</v>
      </c>
    </row>
    <row r="935" spans="1:4" x14ac:dyDescent="0.2">
      <c r="A935" s="34">
        <v>22100602</v>
      </c>
      <c r="B935" s="35" t="s">
        <v>3045</v>
      </c>
      <c r="C935" s="42">
        <v>0</v>
      </c>
      <c r="D935" s="42">
        <v>0</v>
      </c>
    </row>
    <row r="936" spans="1:4" x14ac:dyDescent="0.2">
      <c r="A936" s="34">
        <v>22100603</v>
      </c>
      <c r="B936" s="35" t="s">
        <v>3046</v>
      </c>
      <c r="C936" s="42">
        <v>0</v>
      </c>
      <c r="D936" s="42">
        <v>0</v>
      </c>
    </row>
    <row r="937" spans="1:4" x14ac:dyDescent="0.2">
      <c r="A937" s="34">
        <v>22100604</v>
      </c>
      <c r="B937" s="35" t="s">
        <v>3047</v>
      </c>
      <c r="C937" s="42">
        <v>0</v>
      </c>
      <c r="D937" s="42">
        <v>0</v>
      </c>
    </row>
    <row r="938" spans="1:4" x14ac:dyDescent="0.2">
      <c r="A938" s="34">
        <v>22100605</v>
      </c>
      <c r="B938" s="35" t="s">
        <v>3048</v>
      </c>
      <c r="C938" s="161">
        <v>2000000</v>
      </c>
      <c r="D938" s="161">
        <v>10000000</v>
      </c>
    </row>
    <row r="939" spans="1:4" x14ac:dyDescent="0.2">
      <c r="A939" s="34">
        <v>22100606</v>
      </c>
      <c r="B939" s="35" t="s">
        <v>3049</v>
      </c>
      <c r="C939" s="161">
        <v>1000000</v>
      </c>
      <c r="D939" s="161">
        <v>3000000</v>
      </c>
    </row>
    <row r="940" spans="1:4" x14ac:dyDescent="0.2">
      <c r="A940" s="34">
        <v>22100607</v>
      </c>
      <c r="B940" s="35" t="s">
        <v>3050</v>
      </c>
      <c r="C940" s="161">
        <v>1500000</v>
      </c>
      <c r="D940" s="161">
        <v>10000000</v>
      </c>
    </row>
    <row r="941" spans="1:4" x14ac:dyDescent="0.2">
      <c r="A941" s="34">
        <v>22100608</v>
      </c>
      <c r="B941" s="35" t="s">
        <v>3051</v>
      </c>
      <c r="C941" s="161">
        <v>1000000</v>
      </c>
      <c r="D941" s="161">
        <v>3000000</v>
      </c>
    </row>
    <row r="942" spans="1:4" x14ac:dyDescent="0.2">
      <c r="A942" s="34">
        <v>22100609</v>
      </c>
      <c r="B942" s="35" t="s">
        <v>3052</v>
      </c>
      <c r="C942" s="161">
        <v>1000000</v>
      </c>
      <c r="D942" s="161">
        <v>3000000</v>
      </c>
    </row>
    <row r="943" spans="1:4" x14ac:dyDescent="0.2">
      <c r="A943" s="34">
        <v>22100610</v>
      </c>
      <c r="B943" s="35" t="s">
        <v>3053</v>
      </c>
      <c r="C943" s="161">
        <v>1000000</v>
      </c>
      <c r="D943" s="161">
        <v>3000000</v>
      </c>
    </row>
    <row r="944" spans="1:4" x14ac:dyDescent="0.2">
      <c r="A944" s="34">
        <v>22100611</v>
      </c>
      <c r="B944" s="35" t="s">
        <v>3054</v>
      </c>
      <c r="C944" s="161">
        <v>2000000</v>
      </c>
      <c r="D944" s="161">
        <v>3000000</v>
      </c>
    </row>
    <row r="945" spans="1:4" x14ac:dyDescent="0.2">
      <c r="A945" s="34">
        <v>22100612</v>
      </c>
      <c r="B945" s="35" t="s">
        <v>3055</v>
      </c>
      <c r="C945" s="42">
        <v>0</v>
      </c>
      <c r="D945" s="161">
        <v>1000000</v>
      </c>
    </row>
    <row r="946" spans="1:4" x14ac:dyDescent="0.2">
      <c r="A946" s="34">
        <v>22100613</v>
      </c>
      <c r="B946" s="35" t="s">
        <v>3056</v>
      </c>
      <c r="C946" s="42">
        <v>0</v>
      </c>
      <c r="D946" s="161">
        <v>1000000</v>
      </c>
    </row>
    <row r="947" spans="1:4" x14ac:dyDescent="0.2">
      <c r="A947" s="34">
        <v>22100614</v>
      </c>
      <c r="B947" s="35" t="s">
        <v>3057</v>
      </c>
      <c r="C947" s="42">
        <v>0</v>
      </c>
      <c r="D947" s="161">
        <v>3000000</v>
      </c>
    </row>
    <row r="948" spans="1:4" x14ac:dyDescent="0.2">
      <c r="A948" s="34">
        <v>22100615</v>
      </c>
      <c r="B948" s="35" t="s">
        <v>3058</v>
      </c>
      <c r="C948" s="161">
        <v>75000000</v>
      </c>
      <c r="D948" s="161">
        <v>21000000</v>
      </c>
    </row>
    <row r="949" spans="1:4" x14ac:dyDescent="0.2">
      <c r="A949" s="34">
        <v>22100616</v>
      </c>
      <c r="B949" s="35" t="s">
        <v>3059</v>
      </c>
      <c r="C949" s="161">
        <v>1000000</v>
      </c>
      <c r="D949" s="161">
        <v>2000000</v>
      </c>
    </row>
    <row r="950" spans="1:4" x14ac:dyDescent="0.2">
      <c r="A950" s="34">
        <v>22100617</v>
      </c>
      <c r="B950" s="35" t="s">
        <v>3060</v>
      </c>
      <c r="C950" s="161">
        <v>1000000</v>
      </c>
      <c r="D950" s="161">
        <v>2000000</v>
      </c>
    </row>
    <row r="951" spans="1:4" x14ac:dyDescent="0.2">
      <c r="A951" s="34">
        <v>22100618</v>
      </c>
      <c r="B951" s="35" t="s">
        <v>3061</v>
      </c>
      <c r="C951" s="161">
        <v>1000000</v>
      </c>
      <c r="D951" s="161">
        <v>2000000</v>
      </c>
    </row>
    <row r="952" spans="1:4" x14ac:dyDescent="0.2">
      <c r="A952" s="34">
        <v>22100619</v>
      </c>
      <c r="B952" s="35" t="s">
        <v>3062</v>
      </c>
      <c r="C952" s="161">
        <v>36000000</v>
      </c>
      <c r="D952" s="161">
        <v>35016000</v>
      </c>
    </row>
    <row r="953" spans="1:4" x14ac:dyDescent="0.2">
      <c r="A953" s="34">
        <v>22100620</v>
      </c>
      <c r="B953" s="35" t="s">
        <v>3063</v>
      </c>
      <c r="C953" s="161">
        <v>3000000</v>
      </c>
      <c r="D953" s="161">
        <v>8000000</v>
      </c>
    </row>
    <row r="954" spans="1:4" x14ac:dyDescent="0.2">
      <c r="A954" s="34">
        <v>22100621</v>
      </c>
      <c r="B954" s="35" t="s">
        <v>3064</v>
      </c>
      <c r="C954" s="161">
        <v>1000000</v>
      </c>
      <c r="D954" s="161">
        <v>1000000</v>
      </c>
    </row>
    <row r="955" spans="1:4" x14ac:dyDescent="0.2">
      <c r="A955" s="34">
        <v>22100622</v>
      </c>
      <c r="B955" s="35" t="s">
        <v>3068</v>
      </c>
      <c r="C955" s="42">
        <v>0</v>
      </c>
      <c r="D955" s="161">
        <v>2500000</v>
      </c>
    </row>
    <row r="956" spans="1:4" ht="20.399999999999999" x14ac:dyDescent="0.2">
      <c r="A956" s="34">
        <v>22100623</v>
      </c>
      <c r="B956" s="35" t="s">
        <v>3069</v>
      </c>
      <c r="C956" s="161">
        <v>5000000</v>
      </c>
      <c r="D956" s="161">
        <v>5000000</v>
      </c>
    </row>
    <row r="957" spans="1:4" x14ac:dyDescent="0.2">
      <c r="A957" s="34">
        <v>22100624</v>
      </c>
      <c r="B957" s="35" t="s">
        <v>3070</v>
      </c>
      <c r="C957" s="161">
        <v>1000000</v>
      </c>
      <c r="D957" s="161">
        <v>1500000</v>
      </c>
    </row>
    <row r="958" spans="1:4" x14ac:dyDescent="0.2">
      <c r="A958" s="34">
        <v>22100625</v>
      </c>
      <c r="B958" s="35" t="s">
        <v>3071</v>
      </c>
      <c r="C958" s="42">
        <v>0</v>
      </c>
      <c r="D958" s="42">
        <v>0</v>
      </c>
    </row>
    <row r="959" spans="1:4" x14ac:dyDescent="0.2">
      <c r="A959" s="34">
        <v>22100626</v>
      </c>
      <c r="B959" s="35" t="s">
        <v>3072</v>
      </c>
      <c r="C959" s="161">
        <v>4000000</v>
      </c>
      <c r="D959" s="42">
        <v>0</v>
      </c>
    </row>
    <row r="960" spans="1:4" x14ac:dyDescent="0.2">
      <c r="A960" s="34">
        <v>22100627</v>
      </c>
      <c r="B960" s="35" t="s">
        <v>3073</v>
      </c>
      <c r="C960" s="161">
        <v>1000000</v>
      </c>
      <c r="D960" s="161">
        <v>2000000</v>
      </c>
    </row>
    <row r="961" spans="1:4" x14ac:dyDescent="0.2">
      <c r="A961" s="34">
        <v>22100628</v>
      </c>
      <c r="B961" s="35" t="s">
        <v>3074</v>
      </c>
      <c r="C961" s="161">
        <v>2000000</v>
      </c>
      <c r="D961" s="42">
        <v>0</v>
      </c>
    </row>
    <row r="962" spans="1:4" x14ac:dyDescent="0.2">
      <c r="A962" s="34">
        <v>22100629</v>
      </c>
      <c r="B962" s="35" t="s">
        <v>3075</v>
      </c>
      <c r="C962" s="161">
        <v>1500000</v>
      </c>
      <c r="D962" s="161">
        <v>1000000</v>
      </c>
    </row>
    <row r="963" spans="1:4" x14ac:dyDescent="0.2">
      <c r="A963" s="34">
        <v>22100630</v>
      </c>
      <c r="B963" s="35" t="s">
        <v>3076</v>
      </c>
      <c r="C963" s="42">
        <v>0</v>
      </c>
      <c r="D963" s="161">
        <v>1000000</v>
      </c>
    </row>
    <row r="964" spans="1:4" ht="20.399999999999999" x14ac:dyDescent="0.2">
      <c r="A964" s="34">
        <v>22100631</v>
      </c>
      <c r="B964" s="35" t="s">
        <v>3077</v>
      </c>
      <c r="C964" s="42">
        <v>0</v>
      </c>
      <c r="D964" s="42">
        <v>0</v>
      </c>
    </row>
    <row r="965" spans="1:4" x14ac:dyDescent="0.2">
      <c r="A965" s="34">
        <v>22100632</v>
      </c>
      <c r="B965" s="35" t="s">
        <v>3078</v>
      </c>
      <c r="C965" s="161">
        <v>8000000</v>
      </c>
      <c r="D965" s="161">
        <v>7200000</v>
      </c>
    </row>
    <row r="966" spans="1:4" x14ac:dyDescent="0.2">
      <c r="A966" s="34">
        <v>22100633</v>
      </c>
      <c r="B966" s="35" t="s">
        <v>2901</v>
      </c>
      <c r="C966" s="161">
        <v>1000000</v>
      </c>
      <c r="D966" s="161">
        <v>500000</v>
      </c>
    </row>
    <row r="967" spans="1:4" x14ac:dyDescent="0.2">
      <c r="A967" s="34">
        <v>22100634</v>
      </c>
      <c r="B967" s="35" t="s">
        <v>3638</v>
      </c>
      <c r="C967" s="42">
        <v>0</v>
      </c>
      <c r="D967" s="42">
        <v>0</v>
      </c>
    </row>
    <row r="968" spans="1:4" x14ac:dyDescent="0.2">
      <c r="A968" s="34">
        <v>22100635</v>
      </c>
      <c r="B968" s="35" t="s">
        <v>2902</v>
      </c>
      <c r="C968" s="42">
        <v>0</v>
      </c>
      <c r="D968" s="42">
        <v>0</v>
      </c>
    </row>
    <row r="969" spans="1:4" x14ac:dyDescent="0.2">
      <c r="A969" s="34">
        <v>22100636</v>
      </c>
      <c r="B969" s="35" t="s">
        <v>3639</v>
      </c>
      <c r="C969" s="42">
        <v>0</v>
      </c>
      <c r="D969" s="42">
        <v>0</v>
      </c>
    </row>
    <row r="970" spans="1:4" x14ac:dyDescent="0.2">
      <c r="A970" s="34">
        <v>22100637</v>
      </c>
      <c r="B970" s="35" t="s">
        <v>3011</v>
      </c>
      <c r="C970" s="42">
        <v>0</v>
      </c>
      <c r="D970" s="161">
        <v>12100000</v>
      </c>
    </row>
    <row r="971" spans="1:4" x14ac:dyDescent="0.2">
      <c r="A971" s="34">
        <v>22100638</v>
      </c>
      <c r="B971" s="35" t="s">
        <v>2656</v>
      </c>
      <c r="C971" s="161">
        <v>10000000</v>
      </c>
      <c r="D971" s="161">
        <v>12500000</v>
      </c>
    </row>
    <row r="972" spans="1:4" x14ac:dyDescent="0.2">
      <c r="A972" s="34">
        <v>22100639</v>
      </c>
      <c r="B972" s="35" t="s">
        <v>2677</v>
      </c>
      <c r="C972" s="161">
        <v>5000000</v>
      </c>
      <c r="D972" s="161">
        <v>2000000</v>
      </c>
    </row>
    <row r="973" spans="1:4" x14ac:dyDescent="0.2">
      <c r="A973" s="34">
        <v>22100640</v>
      </c>
      <c r="B973" s="35" t="s">
        <v>2678</v>
      </c>
      <c r="C973" s="161">
        <v>2000000</v>
      </c>
      <c r="D973" s="161">
        <v>2000000</v>
      </c>
    </row>
    <row r="974" spans="1:4" x14ac:dyDescent="0.2">
      <c r="A974" s="34">
        <v>22100641</v>
      </c>
      <c r="B974" s="35" t="s">
        <v>2608</v>
      </c>
      <c r="C974" s="161">
        <v>6000000</v>
      </c>
      <c r="D974" s="161">
        <v>3000000</v>
      </c>
    </row>
    <row r="975" spans="1:4" x14ac:dyDescent="0.2">
      <c r="A975" s="34">
        <v>22100642</v>
      </c>
      <c r="B975" s="35" t="s">
        <v>2954</v>
      </c>
      <c r="C975" s="161">
        <v>200000000</v>
      </c>
      <c r="D975" s="161">
        <v>195000000</v>
      </c>
    </row>
    <row r="976" spans="1:4" x14ac:dyDescent="0.2">
      <c r="A976" s="34">
        <v>22100643</v>
      </c>
      <c r="B976" s="35" t="s">
        <v>3079</v>
      </c>
      <c r="C976" s="42">
        <v>0</v>
      </c>
      <c r="D976" s="42">
        <v>0</v>
      </c>
    </row>
    <row r="977" spans="1:4" x14ac:dyDescent="0.2">
      <c r="A977" s="34">
        <v>22100644</v>
      </c>
      <c r="B977" s="35" t="s">
        <v>3080</v>
      </c>
      <c r="C977" s="42">
        <v>0</v>
      </c>
      <c r="D977" s="42">
        <v>0</v>
      </c>
    </row>
    <row r="978" spans="1:4" x14ac:dyDescent="0.2">
      <c r="A978" s="34">
        <v>22100645</v>
      </c>
      <c r="B978" s="35" t="s">
        <v>3081</v>
      </c>
      <c r="C978" s="161">
        <v>500000</v>
      </c>
      <c r="D978" s="161">
        <v>250000</v>
      </c>
    </row>
    <row r="979" spans="1:4" x14ac:dyDescent="0.2">
      <c r="A979" s="34">
        <v>22100646</v>
      </c>
      <c r="B979" s="35" t="s">
        <v>3082</v>
      </c>
      <c r="C979" s="42">
        <v>0</v>
      </c>
      <c r="D979" s="42">
        <v>0</v>
      </c>
    </row>
    <row r="980" spans="1:4" x14ac:dyDescent="0.2">
      <c r="A980" s="34">
        <v>22100647</v>
      </c>
      <c r="B980" s="35" t="s">
        <v>3083</v>
      </c>
      <c r="C980" s="161">
        <v>1000000</v>
      </c>
      <c r="D980" s="161">
        <v>900000</v>
      </c>
    </row>
    <row r="981" spans="1:4" x14ac:dyDescent="0.2">
      <c r="A981" s="34">
        <v>22100648</v>
      </c>
      <c r="B981" s="35" t="s">
        <v>3084</v>
      </c>
      <c r="C981" s="42">
        <v>0</v>
      </c>
      <c r="D981" s="42">
        <v>0</v>
      </c>
    </row>
    <row r="982" spans="1:4" x14ac:dyDescent="0.2">
      <c r="A982" s="34">
        <v>22100649</v>
      </c>
      <c r="B982" s="35" t="s">
        <v>2909</v>
      </c>
      <c r="C982" s="161">
        <v>10000000</v>
      </c>
      <c r="D982" s="161">
        <v>10000000</v>
      </c>
    </row>
    <row r="983" spans="1:4" x14ac:dyDescent="0.2">
      <c r="A983" s="34">
        <v>22100650</v>
      </c>
      <c r="B983" s="35" t="s">
        <v>2887</v>
      </c>
      <c r="C983" s="161">
        <v>100000000</v>
      </c>
      <c r="D983" s="161">
        <v>50000000</v>
      </c>
    </row>
    <row r="984" spans="1:4" x14ac:dyDescent="0.2">
      <c r="A984" s="34">
        <v>22100651</v>
      </c>
      <c r="B984" s="35" t="s">
        <v>2609</v>
      </c>
      <c r="C984" s="161">
        <v>30000000</v>
      </c>
      <c r="D984" s="161">
        <v>24000000</v>
      </c>
    </row>
    <row r="985" spans="1:4" x14ac:dyDescent="0.2">
      <c r="A985" s="34">
        <v>22100652</v>
      </c>
      <c r="B985" s="35" t="s">
        <v>2610</v>
      </c>
      <c r="C985" s="42">
        <v>0</v>
      </c>
      <c r="D985" s="42">
        <v>0</v>
      </c>
    </row>
    <row r="986" spans="1:4" x14ac:dyDescent="0.2">
      <c r="A986" s="34">
        <v>22100653</v>
      </c>
      <c r="B986" s="35" t="s">
        <v>2679</v>
      </c>
      <c r="C986" s="42">
        <v>0</v>
      </c>
      <c r="D986" s="42">
        <v>0</v>
      </c>
    </row>
    <row r="987" spans="1:4" x14ac:dyDescent="0.2">
      <c r="A987" s="34">
        <v>22100654</v>
      </c>
      <c r="B987" s="35" t="s">
        <v>3640</v>
      </c>
      <c r="C987" s="42">
        <v>0</v>
      </c>
      <c r="D987" s="42">
        <v>0</v>
      </c>
    </row>
    <row r="988" spans="1:4" ht="20.399999999999999" x14ac:dyDescent="0.2">
      <c r="A988" s="34">
        <v>22100655</v>
      </c>
      <c r="B988" s="35" t="s">
        <v>2662</v>
      </c>
      <c r="C988" s="42">
        <v>0</v>
      </c>
      <c r="D988" s="42">
        <v>0</v>
      </c>
    </row>
    <row r="989" spans="1:4" x14ac:dyDescent="0.2">
      <c r="A989" s="34">
        <v>22100656</v>
      </c>
      <c r="B989" s="35" t="s">
        <v>2685</v>
      </c>
      <c r="C989" s="161">
        <v>3000000</v>
      </c>
      <c r="D989" s="161">
        <v>3000000</v>
      </c>
    </row>
    <row r="990" spans="1:4" x14ac:dyDescent="0.2">
      <c r="A990" s="34">
        <v>22100657</v>
      </c>
      <c r="B990" s="35" t="s">
        <v>2822</v>
      </c>
      <c r="C990" s="161">
        <v>1000000</v>
      </c>
      <c r="D990" s="161">
        <v>5000000</v>
      </c>
    </row>
    <row r="991" spans="1:4" x14ac:dyDescent="0.2">
      <c r="A991" s="34">
        <v>22100658</v>
      </c>
      <c r="B991" s="35" t="s">
        <v>2686</v>
      </c>
      <c r="C991" s="161">
        <v>1500000</v>
      </c>
      <c r="D991" s="161">
        <v>1500000</v>
      </c>
    </row>
    <row r="992" spans="1:4" x14ac:dyDescent="0.2">
      <c r="A992" s="34">
        <v>22100659</v>
      </c>
      <c r="B992" s="35" t="s">
        <v>2823</v>
      </c>
      <c r="C992" s="161">
        <v>15000000</v>
      </c>
      <c r="D992" s="161">
        <v>13000000</v>
      </c>
    </row>
    <row r="993" spans="1:4" x14ac:dyDescent="0.2">
      <c r="A993" s="34">
        <v>22100660</v>
      </c>
      <c r="B993" s="35" t="s">
        <v>2824</v>
      </c>
      <c r="C993" s="161">
        <v>5000000</v>
      </c>
      <c r="D993" s="161">
        <v>3000000</v>
      </c>
    </row>
    <row r="994" spans="1:4" x14ac:dyDescent="0.2">
      <c r="A994" s="34">
        <v>22100661</v>
      </c>
      <c r="B994" s="35" t="s">
        <v>2825</v>
      </c>
      <c r="C994" s="161">
        <v>10000000</v>
      </c>
      <c r="D994" s="161">
        <v>15000000</v>
      </c>
    </row>
    <row r="995" spans="1:4" x14ac:dyDescent="0.2">
      <c r="A995" s="34">
        <v>22100662</v>
      </c>
      <c r="B995" s="35" t="s">
        <v>3027</v>
      </c>
      <c r="C995" s="42">
        <v>0</v>
      </c>
      <c r="D995" s="42">
        <v>0</v>
      </c>
    </row>
    <row r="996" spans="1:4" x14ac:dyDescent="0.2">
      <c r="A996" s="34">
        <v>22100663</v>
      </c>
      <c r="B996" s="35" t="s">
        <v>2611</v>
      </c>
      <c r="C996" s="161">
        <v>12000000</v>
      </c>
      <c r="D996" s="42">
        <v>0</v>
      </c>
    </row>
    <row r="997" spans="1:4" x14ac:dyDescent="0.2">
      <c r="A997" s="34">
        <v>22100664</v>
      </c>
      <c r="B997" s="35" t="s">
        <v>3065</v>
      </c>
      <c r="C997" s="42">
        <v>0</v>
      </c>
      <c r="D997" s="42">
        <v>0</v>
      </c>
    </row>
    <row r="998" spans="1:4" x14ac:dyDescent="0.2">
      <c r="A998" s="34">
        <v>22100665</v>
      </c>
      <c r="B998" s="35" t="s">
        <v>3037</v>
      </c>
      <c r="C998" s="161">
        <v>4000000</v>
      </c>
      <c r="D998" s="161">
        <v>4000000</v>
      </c>
    </row>
    <row r="999" spans="1:4" x14ac:dyDescent="0.2">
      <c r="A999" s="34">
        <v>22100666</v>
      </c>
      <c r="B999" s="35" t="s">
        <v>2996</v>
      </c>
      <c r="C999" s="42">
        <v>0</v>
      </c>
      <c r="D999" s="161">
        <v>2000000</v>
      </c>
    </row>
    <row r="1000" spans="1:4" x14ac:dyDescent="0.2">
      <c r="A1000" s="34">
        <v>22100667</v>
      </c>
      <c r="B1000" s="35" t="s">
        <v>3066</v>
      </c>
      <c r="C1000" s="42">
        <v>0</v>
      </c>
      <c r="D1000" s="42">
        <v>0</v>
      </c>
    </row>
    <row r="1001" spans="1:4" x14ac:dyDescent="0.2">
      <c r="A1001" s="34">
        <v>22100668</v>
      </c>
      <c r="B1001" s="35" t="s">
        <v>3067</v>
      </c>
      <c r="C1001" s="161">
        <v>2000000</v>
      </c>
      <c r="D1001" s="161">
        <v>8000000</v>
      </c>
    </row>
    <row r="1002" spans="1:4" x14ac:dyDescent="0.2">
      <c r="A1002" s="34">
        <v>22100669</v>
      </c>
      <c r="B1002" s="35" t="s">
        <v>3085</v>
      </c>
      <c r="C1002" s="42">
        <v>0</v>
      </c>
      <c r="D1002" s="42">
        <v>0</v>
      </c>
    </row>
    <row r="1003" spans="1:4" x14ac:dyDescent="0.2">
      <c r="A1003" s="34">
        <v>22100670</v>
      </c>
      <c r="B1003" s="35" t="s">
        <v>3086</v>
      </c>
      <c r="C1003" s="161">
        <v>1000000</v>
      </c>
      <c r="D1003" s="161">
        <v>240000</v>
      </c>
    </row>
    <row r="1004" spans="1:4" x14ac:dyDescent="0.2">
      <c r="A1004" s="34">
        <v>22100671</v>
      </c>
      <c r="B1004" s="35" t="s">
        <v>3087</v>
      </c>
      <c r="C1004" s="161">
        <v>500000</v>
      </c>
      <c r="D1004" s="161">
        <v>300000</v>
      </c>
    </row>
    <row r="1005" spans="1:4" x14ac:dyDescent="0.2">
      <c r="A1005" s="34">
        <v>22100673</v>
      </c>
      <c r="B1005" s="35" t="s">
        <v>3088</v>
      </c>
      <c r="C1005" s="161">
        <v>500000</v>
      </c>
      <c r="D1005" s="161">
        <v>300000</v>
      </c>
    </row>
    <row r="1006" spans="1:4" x14ac:dyDescent="0.2">
      <c r="A1006" s="34">
        <v>22100674</v>
      </c>
      <c r="B1006" s="35" t="s">
        <v>2842</v>
      </c>
      <c r="C1006" s="42">
        <v>0</v>
      </c>
      <c r="D1006" s="42">
        <v>0</v>
      </c>
    </row>
    <row r="1007" spans="1:4" x14ac:dyDescent="0.2">
      <c r="A1007" s="34">
        <v>22100675</v>
      </c>
      <c r="B1007" s="35" t="s">
        <v>2612</v>
      </c>
      <c r="C1007" s="161">
        <v>30000000</v>
      </c>
      <c r="D1007" s="161">
        <v>30000000</v>
      </c>
    </row>
    <row r="1008" spans="1:4" x14ac:dyDescent="0.2">
      <c r="A1008" s="34">
        <v>22100676</v>
      </c>
      <c r="B1008" s="35" t="s">
        <v>2613</v>
      </c>
      <c r="C1008" s="161">
        <v>10000000</v>
      </c>
      <c r="D1008" s="42">
        <v>0</v>
      </c>
    </row>
    <row r="1009" spans="1:4" x14ac:dyDescent="0.2">
      <c r="A1009" s="34">
        <v>22100677</v>
      </c>
      <c r="B1009" s="35" t="s">
        <v>2687</v>
      </c>
      <c r="C1009" s="161">
        <v>1500000</v>
      </c>
      <c r="D1009" s="161">
        <v>1500000</v>
      </c>
    </row>
    <row r="1010" spans="1:4" x14ac:dyDescent="0.2">
      <c r="A1010" s="34">
        <v>22100678</v>
      </c>
      <c r="B1010" s="35" t="s">
        <v>2888</v>
      </c>
      <c r="C1010" s="161">
        <v>15000000</v>
      </c>
      <c r="D1010" s="161">
        <v>5000000</v>
      </c>
    </row>
    <row r="1011" spans="1:4" x14ac:dyDescent="0.2">
      <c r="A1011" s="34">
        <v>22100679</v>
      </c>
      <c r="B1011" s="35" t="s">
        <v>2910</v>
      </c>
      <c r="C1011" s="161">
        <v>2000000</v>
      </c>
      <c r="D1011" s="161">
        <v>2000000</v>
      </c>
    </row>
    <row r="1012" spans="1:4" x14ac:dyDescent="0.2">
      <c r="A1012" s="34">
        <v>22100680</v>
      </c>
      <c r="B1012" s="35" t="s">
        <v>2728</v>
      </c>
      <c r="C1012" s="161">
        <v>1500000</v>
      </c>
      <c r="D1012" s="161">
        <v>2000000</v>
      </c>
    </row>
    <row r="1013" spans="1:4" x14ac:dyDescent="0.2">
      <c r="A1013" s="34">
        <v>22100681</v>
      </c>
      <c r="B1013" s="35" t="s">
        <v>2663</v>
      </c>
      <c r="C1013" s="42">
        <v>0</v>
      </c>
      <c r="D1013" s="161">
        <v>500000</v>
      </c>
    </row>
    <row r="1014" spans="1:4" x14ac:dyDescent="0.2">
      <c r="A1014" s="34">
        <v>22100682</v>
      </c>
      <c r="B1014" s="35" t="s">
        <v>2911</v>
      </c>
      <c r="C1014" s="161">
        <v>12000000</v>
      </c>
      <c r="D1014" s="42">
        <v>0</v>
      </c>
    </row>
    <row r="1015" spans="1:4" x14ac:dyDescent="0.2">
      <c r="A1015" s="34">
        <v>22100683</v>
      </c>
      <c r="B1015" s="35" t="s">
        <v>2916</v>
      </c>
      <c r="C1015" s="161">
        <v>5000000</v>
      </c>
      <c r="D1015" s="161">
        <v>3500000</v>
      </c>
    </row>
    <row r="1016" spans="1:4" x14ac:dyDescent="0.2">
      <c r="A1016" s="34">
        <v>22100684</v>
      </c>
      <c r="B1016" s="35" t="s">
        <v>2775</v>
      </c>
      <c r="C1016" s="161">
        <v>7500000</v>
      </c>
      <c r="D1016" s="161">
        <v>7500000</v>
      </c>
    </row>
    <row r="1017" spans="1:4" x14ac:dyDescent="0.2">
      <c r="A1017" s="34">
        <v>22100685</v>
      </c>
      <c r="B1017" s="35" t="s">
        <v>2614</v>
      </c>
      <c r="C1017" s="161">
        <v>7500000</v>
      </c>
      <c r="D1017" s="161">
        <v>2500000</v>
      </c>
    </row>
    <row r="1018" spans="1:4" x14ac:dyDescent="0.2">
      <c r="A1018" s="34">
        <v>22100686</v>
      </c>
      <c r="B1018" s="35" t="s">
        <v>2615</v>
      </c>
      <c r="C1018" s="161">
        <v>6000000</v>
      </c>
      <c r="D1018" s="161">
        <v>4000000</v>
      </c>
    </row>
    <row r="1019" spans="1:4" x14ac:dyDescent="0.2">
      <c r="A1019" s="34">
        <v>22100687</v>
      </c>
      <c r="B1019" s="35" t="s">
        <v>3038</v>
      </c>
      <c r="C1019" s="161">
        <v>12000000</v>
      </c>
      <c r="D1019" s="161">
        <v>10000000</v>
      </c>
    </row>
    <row r="1020" spans="1:4" x14ac:dyDescent="0.2">
      <c r="A1020" s="34">
        <v>22100688</v>
      </c>
      <c r="B1020" s="35" t="s">
        <v>2616</v>
      </c>
      <c r="C1020" s="161">
        <v>10000000</v>
      </c>
      <c r="D1020" s="161">
        <v>4000000</v>
      </c>
    </row>
    <row r="1021" spans="1:4" x14ac:dyDescent="0.2">
      <c r="A1021" s="34">
        <v>22100689</v>
      </c>
      <c r="B1021" s="35" t="s">
        <v>2889</v>
      </c>
      <c r="C1021" s="161">
        <v>20000000</v>
      </c>
      <c r="D1021" s="42">
        <v>0</v>
      </c>
    </row>
    <row r="1022" spans="1:4" x14ac:dyDescent="0.2">
      <c r="A1022" s="34">
        <v>22100690</v>
      </c>
      <c r="B1022" s="35" t="s">
        <v>2890</v>
      </c>
      <c r="C1022" s="161">
        <v>20000000</v>
      </c>
      <c r="D1022" s="161">
        <v>13000000</v>
      </c>
    </row>
    <row r="1023" spans="1:4" x14ac:dyDescent="0.2">
      <c r="A1023" s="34">
        <v>22100691</v>
      </c>
      <c r="B1023" s="35" t="s">
        <v>3089</v>
      </c>
      <c r="C1023" s="42">
        <v>0</v>
      </c>
      <c r="D1023" s="42">
        <v>0</v>
      </c>
    </row>
    <row r="1024" spans="1:4" x14ac:dyDescent="0.2">
      <c r="A1024" s="34">
        <v>22100692</v>
      </c>
      <c r="B1024" s="35" t="s">
        <v>2913</v>
      </c>
      <c r="C1024" s="161">
        <v>3000000</v>
      </c>
      <c r="D1024" s="161">
        <v>1000000</v>
      </c>
    </row>
    <row r="1025" spans="1:4" x14ac:dyDescent="0.2">
      <c r="A1025" s="34">
        <v>22100693</v>
      </c>
      <c r="B1025" s="35" t="s">
        <v>2955</v>
      </c>
      <c r="C1025" s="42">
        <v>0</v>
      </c>
      <c r="D1025" s="42">
        <v>0</v>
      </c>
    </row>
    <row r="1026" spans="1:4" x14ac:dyDescent="0.2">
      <c r="A1026" s="34">
        <v>22100694</v>
      </c>
      <c r="B1026" s="35" t="s">
        <v>2667</v>
      </c>
      <c r="C1026" s="161">
        <v>75000000</v>
      </c>
      <c r="D1026" s="161">
        <v>70000000</v>
      </c>
    </row>
    <row r="1027" spans="1:4" x14ac:dyDescent="0.2">
      <c r="A1027" s="34">
        <v>22100695</v>
      </c>
      <c r="B1027" s="35" t="s">
        <v>2826</v>
      </c>
      <c r="C1027" s="161">
        <v>5000000</v>
      </c>
      <c r="D1027" s="161">
        <v>3000000</v>
      </c>
    </row>
    <row r="1028" spans="1:4" x14ac:dyDescent="0.2">
      <c r="A1028" s="34">
        <v>22100696</v>
      </c>
      <c r="B1028" s="35" t="s">
        <v>2776</v>
      </c>
      <c r="C1028" s="161">
        <v>7500000</v>
      </c>
      <c r="D1028" s="161">
        <v>7000000</v>
      </c>
    </row>
    <row r="1029" spans="1:4" x14ac:dyDescent="0.2">
      <c r="A1029" s="34">
        <v>22100697</v>
      </c>
      <c r="B1029" s="35" t="s">
        <v>2891</v>
      </c>
      <c r="C1029" s="161">
        <v>10000000</v>
      </c>
      <c r="D1029" s="161">
        <v>5000000</v>
      </c>
    </row>
    <row r="1030" spans="1:4" x14ac:dyDescent="0.2">
      <c r="A1030" s="34">
        <v>22100698</v>
      </c>
      <c r="B1030" s="35" t="s">
        <v>2729</v>
      </c>
      <c r="C1030" s="161">
        <v>5000000</v>
      </c>
      <c r="D1030" s="42">
        <v>0</v>
      </c>
    </row>
    <row r="1031" spans="1:4" x14ac:dyDescent="0.2">
      <c r="A1031" s="34">
        <v>22100699</v>
      </c>
      <c r="B1031" s="35" t="s">
        <v>2912</v>
      </c>
      <c r="C1031" s="161">
        <v>1220000</v>
      </c>
      <c r="D1031" s="161">
        <v>1000000</v>
      </c>
    </row>
    <row r="1032" spans="1:4" x14ac:dyDescent="0.2">
      <c r="A1032" s="159">
        <v>221007</v>
      </c>
      <c r="B1032" s="160" t="s">
        <v>3641</v>
      </c>
      <c r="C1032" s="158">
        <v>305000000</v>
      </c>
      <c r="D1032" s="158">
        <v>222000000</v>
      </c>
    </row>
    <row r="1033" spans="1:4" x14ac:dyDescent="0.2">
      <c r="A1033" s="34">
        <v>22100701</v>
      </c>
      <c r="B1033" s="35" t="s">
        <v>2956</v>
      </c>
      <c r="C1033" s="161">
        <v>20000000</v>
      </c>
      <c r="D1033" s="161">
        <v>17000000</v>
      </c>
    </row>
    <row r="1034" spans="1:4" x14ac:dyDescent="0.2">
      <c r="A1034" s="34">
        <v>22100702</v>
      </c>
      <c r="B1034" s="35" t="s">
        <v>2892</v>
      </c>
      <c r="C1034" s="161">
        <v>100000000</v>
      </c>
      <c r="D1034" s="161">
        <v>50000000</v>
      </c>
    </row>
    <row r="1035" spans="1:4" x14ac:dyDescent="0.2">
      <c r="A1035" s="34">
        <v>22100703</v>
      </c>
      <c r="B1035" s="35" t="s">
        <v>2827</v>
      </c>
      <c r="C1035" s="161">
        <v>185000000</v>
      </c>
      <c r="D1035" s="161">
        <v>155000000</v>
      </c>
    </row>
    <row r="1036" spans="1:4" x14ac:dyDescent="0.2">
      <c r="A1036" s="156">
        <v>23</v>
      </c>
      <c r="B1036" s="157" t="s">
        <v>3642</v>
      </c>
      <c r="C1036" s="158">
        <v>386325000</v>
      </c>
      <c r="D1036" s="158">
        <v>368070000</v>
      </c>
    </row>
    <row r="1037" spans="1:4" x14ac:dyDescent="0.2">
      <c r="A1037" s="156">
        <v>2305</v>
      </c>
      <c r="B1037" s="157" t="s">
        <v>3643</v>
      </c>
      <c r="C1037" s="158">
        <v>386325000</v>
      </c>
      <c r="D1037" s="158">
        <v>368070000</v>
      </c>
    </row>
    <row r="1038" spans="1:4" x14ac:dyDescent="0.2">
      <c r="A1038" s="159">
        <v>230501</v>
      </c>
      <c r="B1038" s="160" t="s">
        <v>3643</v>
      </c>
      <c r="C1038" s="158">
        <v>386325000</v>
      </c>
      <c r="D1038" s="158">
        <v>368070000</v>
      </c>
    </row>
    <row r="1039" spans="1:4" x14ac:dyDescent="0.2">
      <c r="A1039" s="34">
        <v>23050101</v>
      </c>
      <c r="B1039" s="35" t="s">
        <v>3643</v>
      </c>
      <c r="C1039" s="161">
        <v>386325000</v>
      </c>
      <c r="D1039" s="161">
        <v>368070000</v>
      </c>
    </row>
    <row r="1040" spans="1:4" hidden="1" x14ac:dyDescent="0.2">
      <c r="A1040" s="156">
        <v>24</v>
      </c>
      <c r="B1040" s="157" t="s">
        <v>3644</v>
      </c>
      <c r="C1040" s="162">
        <v>0</v>
      </c>
      <c r="D1040" s="162">
        <v>0</v>
      </c>
    </row>
    <row r="1041" spans="1:4" hidden="1" x14ac:dyDescent="0.2">
      <c r="A1041" s="156">
        <v>2401</v>
      </c>
      <c r="B1041" s="157" t="s">
        <v>3645</v>
      </c>
      <c r="C1041" s="162">
        <v>0</v>
      </c>
      <c r="D1041" s="162">
        <v>0</v>
      </c>
    </row>
    <row r="1042" spans="1:4" hidden="1" x14ac:dyDescent="0.2">
      <c r="A1042" s="159">
        <v>240101</v>
      </c>
      <c r="B1042" s="160" t="s">
        <v>3646</v>
      </c>
      <c r="C1042" s="162">
        <v>0</v>
      </c>
      <c r="D1042" s="162">
        <v>0</v>
      </c>
    </row>
    <row r="1043" spans="1:4" hidden="1" x14ac:dyDescent="0.2">
      <c r="A1043" s="34">
        <v>24010101</v>
      </c>
      <c r="B1043" s="35" t="s">
        <v>3647</v>
      </c>
      <c r="C1043" s="42">
        <v>0</v>
      </c>
      <c r="D1043" s="42">
        <v>0</v>
      </c>
    </row>
    <row r="1044" spans="1:4" hidden="1" x14ac:dyDescent="0.2">
      <c r="A1044" s="34">
        <v>24010102</v>
      </c>
      <c r="B1044" s="35" t="s">
        <v>3648</v>
      </c>
      <c r="C1044" s="42">
        <v>0</v>
      </c>
      <c r="D1044" s="42">
        <v>0</v>
      </c>
    </row>
    <row r="1045" spans="1:4" hidden="1" x14ac:dyDescent="0.2">
      <c r="A1045" s="34">
        <v>24010103</v>
      </c>
      <c r="B1045" s="35" t="s">
        <v>3649</v>
      </c>
      <c r="C1045" s="42">
        <v>0</v>
      </c>
      <c r="D1045" s="42">
        <v>0</v>
      </c>
    </row>
    <row r="1046" spans="1:4" hidden="1" x14ac:dyDescent="0.2">
      <c r="A1046" s="34">
        <v>24010104</v>
      </c>
      <c r="B1046" s="35" t="s">
        <v>3650</v>
      </c>
      <c r="C1046" s="42">
        <v>0</v>
      </c>
      <c r="D1046" s="42">
        <v>0</v>
      </c>
    </row>
    <row r="1047" spans="1:4" hidden="1" x14ac:dyDescent="0.2">
      <c r="A1047" s="159">
        <v>240102</v>
      </c>
      <c r="B1047" s="160" t="s">
        <v>3651</v>
      </c>
      <c r="C1047" s="162">
        <v>0</v>
      </c>
      <c r="D1047" s="162">
        <v>0</v>
      </c>
    </row>
    <row r="1048" spans="1:4" hidden="1" x14ac:dyDescent="0.2">
      <c r="A1048" s="34">
        <v>24010201</v>
      </c>
      <c r="B1048" s="35" t="s">
        <v>3652</v>
      </c>
      <c r="C1048" s="42">
        <v>0</v>
      </c>
      <c r="D1048" s="42">
        <v>0</v>
      </c>
    </row>
    <row r="1049" spans="1:4" hidden="1" x14ac:dyDescent="0.2">
      <c r="A1049" s="34">
        <v>24010202</v>
      </c>
      <c r="B1049" s="35" t="s">
        <v>3653</v>
      </c>
      <c r="C1049" s="42">
        <v>0</v>
      </c>
      <c r="D1049" s="42">
        <v>0</v>
      </c>
    </row>
    <row r="1050" spans="1:4" hidden="1" x14ac:dyDescent="0.2">
      <c r="A1050" s="34">
        <v>24010203</v>
      </c>
      <c r="B1050" s="35" t="s">
        <v>3654</v>
      </c>
      <c r="C1050" s="42">
        <v>0</v>
      </c>
      <c r="D1050" s="42">
        <v>0</v>
      </c>
    </row>
    <row r="1051" spans="1:4" hidden="1" x14ac:dyDescent="0.2">
      <c r="A1051" s="34">
        <v>24010204</v>
      </c>
      <c r="B1051" s="35" t="s">
        <v>3655</v>
      </c>
      <c r="C1051" s="42">
        <v>0</v>
      </c>
      <c r="D1051" s="42">
        <v>0</v>
      </c>
    </row>
    <row r="1052" spans="1:4" hidden="1" x14ac:dyDescent="0.2">
      <c r="A1052" s="34">
        <v>24010205</v>
      </c>
      <c r="B1052" s="35" t="s">
        <v>3656</v>
      </c>
      <c r="C1052" s="42">
        <v>0</v>
      </c>
      <c r="D1052" s="42">
        <v>0</v>
      </c>
    </row>
    <row r="1053" spans="1:4" hidden="1" x14ac:dyDescent="0.2">
      <c r="A1053" s="34">
        <v>24010206</v>
      </c>
      <c r="B1053" s="35" t="s">
        <v>3657</v>
      </c>
      <c r="C1053" s="42">
        <v>0</v>
      </c>
      <c r="D1053" s="42">
        <v>0</v>
      </c>
    </row>
    <row r="1054" spans="1:4" hidden="1" x14ac:dyDescent="0.2">
      <c r="A1054" s="34">
        <v>24010207</v>
      </c>
      <c r="B1054" s="35" t="s">
        <v>3658</v>
      </c>
      <c r="C1054" s="42">
        <v>0</v>
      </c>
      <c r="D1054" s="42">
        <v>0</v>
      </c>
    </row>
    <row r="1055" spans="1:4" hidden="1" x14ac:dyDescent="0.2">
      <c r="A1055" s="34">
        <v>24010208</v>
      </c>
      <c r="B1055" s="35" t="s">
        <v>3659</v>
      </c>
      <c r="C1055" s="42">
        <v>0</v>
      </c>
      <c r="D1055" s="42">
        <v>0</v>
      </c>
    </row>
    <row r="1056" spans="1:4" hidden="1" x14ac:dyDescent="0.2">
      <c r="A1056" s="34">
        <v>24010209</v>
      </c>
      <c r="B1056" s="35" t="s">
        <v>3660</v>
      </c>
      <c r="C1056" s="42">
        <v>0</v>
      </c>
      <c r="D1056" s="42">
        <v>0</v>
      </c>
    </row>
    <row r="1057" spans="1:4" hidden="1" x14ac:dyDescent="0.2">
      <c r="A1057" s="34">
        <v>24010210</v>
      </c>
      <c r="B1057" s="35" t="s">
        <v>3661</v>
      </c>
      <c r="C1057" s="42">
        <v>0</v>
      </c>
      <c r="D1057" s="42">
        <v>0</v>
      </c>
    </row>
    <row r="1058" spans="1:4" hidden="1" x14ac:dyDescent="0.2">
      <c r="A1058" s="34">
        <v>24010211</v>
      </c>
      <c r="B1058" s="35" t="s">
        <v>3662</v>
      </c>
      <c r="C1058" s="42">
        <v>0</v>
      </c>
      <c r="D1058" s="42">
        <v>0</v>
      </c>
    </row>
    <row r="1059" spans="1:4" hidden="1" x14ac:dyDescent="0.2">
      <c r="A1059" s="34">
        <v>24010212</v>
      </c>
      <c r="B1059" s="35" t="s">
        <v>3663</v>
      </c>
      <c r="C1059" s="42">
        <v>0</v>
      </c>
      <c r="D1059" s="42">
        <v>0</v>
      </c>
    </row>
    <row r="1060" spans="1:4" hidden="1" x14ac:dyDescent="0.2">
      <c r="A1060" s="34">
        <v>24010213</v>
      </c>
      <c r="B1060" s="35" t="s">
        <v>3664</v>
      </c>
      <c r="C1060" s="42">
        <v>0</v>
      </c>
      <c r="D1060" s="42">
        <v>0</v>
      </c>
    </row>
    <row r="1061" spans="1:4" hidden="1" x14ac:dyDescent="0.2">
      <c r="A1061" s="159">
        <v>240103</v>
      </c>
      <c r="B1061" s="160" t="s">
        <v>3665</v>
      </c>
      <c r="C1061" s="162">
        <v>0</v>
      </c>
      <c r="D1061" s="162">
        <v>0</v>
      </c>
    </row>
    <row r="1062" spans="1:4" hidden="1" x14ac:dyDescent="0.2">
      <c r="A1062" s="34">
        <v>24010301</v>
      </c>
      <c r="B1062" s="35" t="s">
        <v>3666</v>
      </c>
      <c r="C1062" s="42">
        <v>0</v>
      </c>
      <c r="D1062" s="42">
        <v>0</v>
      </c>
    </row>
    <row r="1063" spans="1:4" hidden="1" x14ac:dyDescent="0.2">
      <c r="A1063" s="34">
        <v>24010302</v>
      </c>
      <c r="B1063" s="35" t="s">
        <v>3667</v>
      </c>
      <c r="C1063" s="42">
        <v>0</v>
      </c>
      <c r="D1063" s="42">
        <v>0</v>
      </c>
    </row>
    <row r="1064" spans="1:4" hidden="1" x14ac:dyDescent="0.2">
      <c r="A1064" s="34">
        <v>24010303</v>
      </c>
      <c r="B1064" s="35" t="s">
        <v>3668</v>
      </c>
      <c r="C1064" s="42">
        <v>0</v>
      </c>
      <c r="D1064" s="42">
        <v>0</v>
      </c>
    </row>
    <row r="1065" spans="1:4" hidden="1" x14ac:dyDescent="0.2">
      <c r="A1065" s="34">
        <v>24010304</v>
      </c>
      <c r="B1065" s="35" t="s">
        <v>3669</v>
      </c>
      <c r="C1065" s="42">
        <v>0</v>
      </c>
      <c r="D1065" s="42">
        <v>0</v>
      </c>
    </row>
    <row r="1066" spans="1:4" hidden="1" x14ac:dyDescent="0.2">
      <c r="A1066" s="34">
        <v>24010305</v>
      </c>
      <c r="B1066" s="35" t="s">
        <v>3670</v>
      </c>
      <c r="C1066" s="42">
        <v>0</v>
      </c>
      <c r="D1066" s="42">
        <v>0</v>
      </c>
    </row>
    <row r="1067" spans="1:4" hidden="1" x14ac:dyDescent="0.2">
      <c r="A1067" s="34">
        <v>24010306</v>
      </c>
      <c r="B1067" s="35" t="s">
        <v>3671</v>
      </c>
      <c r="C1067" s="42">
        <v>0</v>
      </c>
      <c r="D1067" s="42">
        <v>0</v>
      </c>
    </row>
    <row r="1068" spans="1:4" hidden="1" x14ac:dyDescent="0.2">
      <c r="A1068" s="159">
        <v>240104</v>
      </c>
      <c r="B1068" s="160" t="s">
        <v>3672</v>
      </c>
      <c r="C1068" s="162">
        <v>0</v>
      </c>
      <c r="D1068" s="162">
        <v>0</v>
      </c>
    </row>
    <row r="1069" spans="1:4" hidden="1" x14ac:dyDescent="0.2">
      <c r="A1069" s="34">
        <v>24010401</v>
      </c>
      <c r="B1069" s="35" t="s">
        <v>3673</v>
      </c>
      <c r="C1069" s="42">
        <v>0</v>
      </c>
      <c r="D1069" s="42">
        <v>0</v>
      </c>
    </row>
    <row r="1070" spans="1:4" hidden="1" x14ac:dyDescent="0.2">
      <c r="A1070" s="34">
        <v>24010402</v>
      </c>
      <c r="B1070" s="35" t="s">
        <v>3674</v>
      </c>
      <c r="C1070" s="42">
        <v>0</v>
      </c>
      <c r="D1070" s="42">
        <v>0</v>
      </c>
    </row>
    <row r="1071" spans="1:4" hidden="1" x14ac:dyDescent="0.2">
      <c r="A1071" s="34">
        <v>24010403</v>
      </c>
      <c r="B1071" s="35" t="s">
        <v>3675</v>
      </c>
      <c r="C1071" s="42">
        <v>0</v>
      </c>
      <c r="D1071" s="42">
        <v>0</v>
      </c>
    </row>
    <row r="1072" spans="1:4" hidden="1" x14ac:dyDescent="0.2">
      <c r="A1072" s="34">
        <v>24010404</v>
      </c>
      <c r="B1072" s="35" t="s">
        <v>3676</v>
      </c>
      <c r="C1072" s="42">
        <v>0</v>
      </c>
      <c r="D1072" s="42">
        <v>0</v>
      </c>
    </row>
    <row r="1073" spans="1:4" hidden="1" x14ac:dyDescent="0.2">
      <c r="A1073" s="34">
        <v>24010405</v>
      </c>
      <c r="B1073" s="35" t="s">
        <v>3677</v>
      </c>
      <c r="C1073" s="42">
        <v>0</v>
      </c>
      <c r="D1073" s="42">
        <v>0</v>
      </c>
    </row>
    <row r="1074" spans="1:4" hidden="1" x14ac:dyDescent="0.2">
      <c r="A1074" s="34">
        <v>24010406</v>
      </c>
      <c r="B1074" s="35" t="s">
        <v>3678</v>
      </c>
      <c r="C1074" s="42">
        <v>0</v>
      </c>
      <c r="D1074" s="42">
        <v>0</v>
      </c>
    </row>
    <row r="1075" spans="1:4" hidden="1" x14ac:dyDescent="0.2">
      <c r="A1075" s="34">
        <v>24010407</v>
      </c>
      <c r="B1075" s="35" t="s">
        <v>3679</v>
      </c>
      <c r="C1075" s="42">
        <v>0</v>
      </c>
      <c r="D1075" s="42">
        <v>0</v>
      </c>
    </row>
    <row r="1076" spans="1:4" hidden="1" x14ac:dyDescent="0.2">
      <c r="A1076" s="34">
        <v>24010408</v>
      </c>
      <c r="B1076" s="35" t="s">
        <v>3680</v>
      </c>
      <c r="C1076" s="42">
        <v>0</v>
      </c>
      <c r="D1076" s="42">
        <v>0</v>
      </c>
    </row>
    <row r="1077" spans="1:4" hidden="1" x14ac:dyDescent="0.2">
      <c r="A1077" s="159">
        <v>240105</v>
      </c>
      <c r="B1077" s="160" t="s">
        <v>3681</v>
      </c>
      <c r="C1077" s="162">
        <v>0</v>
      </c>
      <c r="D1077" s="162">
        <v>0</v>
      </c>
    </row>
    <row r="1078" spans="1:4" hidden="1" x14ac:dyDescent="0.2">
      <c r="A1078" s="34">
        <v>24010501</v>
      </c>
      <c r="B1078" s="35" t="s">
        <v>3682</v>
      </c>
      <c r="C1078" s="42">
        <v>0</v>
      </c>
      <c r="D1078" s="42">
        <v>0</v>
      </c>
    </row>
    <row r="1079" spans="1:4" hidden="1" x14ac:dyDescent="0.2">
      <c r="A1079" s="34">
        <v>24010502</v>
      </c>
      <c r="B1079" s="35" t="s">
        <v>3683</v>
      </c>
      <c r="C1079" s="42">
        <v>0</v>
      </c>
      <c r="D1079" s="42">
        <v>0</v>
      </c>
    </row>
    <row r="1080" spans="1:4" hidden="1" x14ac:dyDescent="0.2">
      <c r="A1080" s="34">
        <v>24010503</v>
      </c>
      <c r="B1080" s="35" t="s">
        <v>3684</v>
      </c>
      <c r="C1080" s="42">
        <v>0</v>
      </c>
      <c r="D1080" s="42">
        <v>0</v>
      </c>
    </row>
    <row r="1081" spans="1:4" hidden="1" x14ac:dyDescent="0.2">
      <c r="A1081" s="34">
        <v>24010504</v>
      </c>
      <c r="B1081" s="35" t="s">
        <v>3685</v>
      </c>
      <c r="C1081" s="42">
        <v>0</v>
      </c>
      <c r="D1081" s="42">
        <v>0</v>
      </c>
    </row>
    <row r="1082" spans="1:4" hidden="1" x14ac:dyDescent="0.2">
      <c r="A1082" s="34">
        <v>24010505</v>
      </c>
      <c r="B1082" s="35" t="s">
        <v>3686</v>
      </c>
      <c r="C1082" s="42">
        <v>0</v>
      </c>
      <c r="D1082" s="42">
        <v>0</v>
      </c>
    </row>
    <row r="1083" spans="1:4" hidden="1" x14ac:dyDescent="0.2">
      <c r="A1083" s="34">
        <v>24010506</v>
      </c>
      <c r="B1083" s="35" t="s">
        <v>3687</v>
      </c>
      <c r="C1083" s="42">
        <v>0</v>
      </c>
      <c r="D1083" s="42">
        <v>0</v>
      </c>
    </row>
    <row r="1084" spans="1:4" hidden="1" x14ac:dyDescent="0.2">
      <c r="A1084" s="34">
        <v>24010507</v>
      </c>
      <c r="B1084" s="35" t="s">
        <v>3688</v>
      </c>
      <c r="C1084" s="42">
        <v>0</v>
      </c>
      <c r="D1084" s="42">
        <v>0</v>
      </c>
    </row>
    <row r="1085" spans="1:4" hidden="1" x14ac:dyDescent="0.2">
      <c r="A1085" s="34">
        <v>24010508</v>
      </c>
      <c r="B1085" s="35" t="s">
        <v>3689</v>
      </c>
      <c r="C1085" s="42">
        <v>0</v>
      </c>
      <c r="D1085" s="42">
        <v>0</v>
      </c>
    </row>
    <row r="1086" spans="1:4" hidden="1" x14ac:dyDescent="0.2">
      <c r="A1086" s="34">
        <v>24010509</v>
      </c>
      <c r="B1086" s="35" t="s">
        <v>3690</v>
      </c>
      <c r="C1086" s="42">
        <v>0</v>
      </c>
      <c r="D1086" s="42">
        <v>0</v>
      </c>
    </row>
    <row r="1087" spans="1:4" hidden="1" x14ac:dyDescent="0.2">
      <c r="A1087" s="159">
        <v>240106</v>
      </c>
      <c r="B1087" s="160" t="s">
        <v>3691</v>
      </c>
      <c r="C1087" s="162">
        <v>0</v>
      </c>
      <c r="D1087" s="162">
        <v>0</v>
      </c>
    </row>
    <row r="1088" spans="1:4" hidden="1" x14ac:dyDescent="0.2">
      <c r="A1088" s="34">
        <v>24010601</v>
      </c>
      <c r="B1088" s="35" t="s">
        <v>3692</v>
      </c>
      <c r="C1088" s="42">
        <v>0</v>
      </c>
      <c r="D1088" s="42">
        <v>0</v>
      </c>
    </row>
    <row r="1089" spans="1:4" hidden="1" x14ac:dyDescent="0.2">
      <c r="A1089" s="34">
        <v>24010602</v>
      </c>
      <c r="B1089" s="35" t="s">
        <v>3693</v>
      </c>
      <c r="C1089" s="42">
        <v>0</v>
      </c>
      <c r="D1089" s="42">
        <v>0</v>
      </c>
    </row>
    <row r="1090" spans="1:4" hidden="1" x14ac:dyDescent="0.2">
      <c r="A1090" s="34">
        <v>24010603</v>
      </c>
      <c r="B1090" s="35" t="s">
        <v>3694</v>
      </c>
      <c r="C1090" s="42">
        <v>0</v>
      </c>
      <c r="D1090" s="42">
        <v>0</v>
      </c>
    </row>
    <row r="1091" spans="1:4" hidden="1" x14ac:dyDescent="0.2">
      <c r="A1091" s="34">
        <v>24010604</v>
      </c>
      <c r="B1091" s="35" t="s">
        <v>3695</v>
      </c>
      <c r="C1091" s="42">
        <v>0</v>
      </c>
      <c r="D1091" s="42">
        <v>0</v>
      </c>
    </row>
    <row r="1092" spans="1:4" hidden="1" x14ac:dyDescent="0.2">
      <c r="A1092" s="34">
        <v>24010605</v>
      </c>
      <c r="B1092" s="35" t="s">
        <v>3696</v>
      </c>
      <c r="C1092" s="42">
        <v>0</v>
      </c>
      <c r="D1092" s="42">
        <v>0</v>
      </c>
    </row>
    <row r="1093" spans="1:4" hidden="1" x14ac:dyDescent="0.2">
      <c r="A1093" s="34">
        <v>24010606</v>
      </c>
      <c r="B1093" s="35" t="s">
        <v>3697</v>
      </c>
      <c r="C1093" s="42">
        <v>0</v>
      </c>
      <c r="D1093" s="42">
        <v>0</v>
      </c>
    </row>
    <row r="1094" spans="1:4" hidden="1" x14ac:dyDescent="0.2">
      <c r="A1094" s="34">
        <v>24010607</v>
      </c>
      <c r="B1094" s="35" t="s">
        <v>3698</v>
      </c>
      <c r="C1094" s="42">
        <v>0</v>
      </c>
      <c r="D1094" s="42">
        <v>0</v>
      </c>
    </row>
    <row r="1095" spans="1:4" hidden="1" x14ac:dyDescent="0.2">
      <c r="A1095" s="34">
        <v>24010608</v>
      </c>
      <c r="B1095" s="35" t="s">
        <v>3699</v>
      </c>
      <c r="C1095" s="42">
        <v>0</v>
      </c>
      <c r="D1095" s="42">
        <v>0</v>
      </c>
    </row>
    <row r="1096" spans="1:4" hidden="1" x14ac:dyDescent="0.2">
      <c r="A1096" s="34">
        <v>24010609</v>
      </c>
      <c r="B1096" s="35" t="s">
        <v>3700</v>
      </c>
      <c r="C1096" s="42">
        <v>0</v>
      </c>
      <c r="D1096" s="42">
        <v>0</v>
      </c>
    </row>
    <row r="1097" spans="1:4" hidden="1" x14ac:dyDescent="0.2">
      <c r="A1097" s="34">
        <v>24010610</v>
      </c>
      <c r="B1097" s="35" t="s">
        <v>3701</v>
      </c>
      <c r="C1097" s="42">
        <v>0</v>
      </c>
      <c r="D1097" s="42">
        <v>0</v>
      </c>
    </row>
    <row r="1098" spans="1:4" hidden="1" x14ac:dyDescent="0.2">
      <c r="A1098" s="159">
        <v>240107</v>
      </c>
      <c r="B1098" s="160" t="s">
        <v>3702</v>
      </c>
      <c r="C1098" s="162">
        <v>0</v>
      </c>
      <c r="D1098" s="162">
        <v>0</v>
      </c>
    </row>
    <row r="1099" spans="1:4" hidden="1" x14ac:dyDescent="0.2">
      <c r="A1099" s="34">
        <v>24010701</v>
      </c>
      <c r="B1099" s="35" t="s">
        <v>3703</v>
      </c>
      <c r="C1099" s="42">
        <v>0</v>
      </c>
      <c r="D1099" s="42">
        <v>0</v>
      </c>
    </row>
    <row r="1100" spans="1:4" hidden="1" x14ac:dyDescent="0.2">
      <c r="A1100" s="159">
        <v>240108</v>
      </c>
      <c r="B1100" s="160" t="s">
        <v>3704</v>
      </c>
      <c r="C1100" s="162">
        <v>0</v>
      </c>
      <c r="D1100" s="162">
        <v>0</v>
      </c>
    </row>
    <row r="1101" spans="1:4" hidden="1" x14ac:dyDescent="0.2">
      <c r="A1101" s="34">
        <v>24010801</v>
      </c>
      <c r="B1101" s="35" t="s">
        <v>3705</v>
      </c>
      <c r="C1101" s="42">
        <v>0</v>
      </c>
      <c r="D1101" s="42">
        <v>0</v>
      </c>
    </row>
    <row r="1102" spans="1:4" hidden="1" x14ac:dyDescent="0.2">
      <c r="A1102" s="159">
        <v>240109</v>
      </c>
      <c r="B1102" s="160" t="s">
        <v>3706</v>
      </c>
      <c r="C1102" s="162">
        <v>0</v>
      </c>
      <c r="D1102" s="162">
        <v>0</v>
      </c>
    </row>
    <row r="1103" spans="1:4" hidden="1" x14ac:dyDescent="0.2">
      <c r="A1103" s="34">
        <v>24010901</v>
      </c>
      <c r="B1103" s="35" t="s">
        <v>3707</v>
      </c>
      <c r="C1103" s="42">
        <v>0</v>
      </c>
      <c r="D1103" s="42">
        <v>0</v>
      </c>
    </row>
    <row r="1104" spans="1:4" hidden="1" x14ac:dyDescent="0.2">
      <c r="A1104" s="34">
        <v>24010902</v>
      </c>
      <c r="B1104" s="35" t="s">
        <v>3708</v>
      </c>
      <c r="C1104" s="42">
        <v>0</v>
      </c>
      <c r="D1104" s="42">
        <v>0</v>
      </c>
    </row>
    <row r="1105" spans="1:4" hidden="1" x14ac:dyDescent="0.2">
      <c r="A1105" s="34">
        <v>24010904</v>
      </c>
      <c r="B1105" s="35" t="s">
        <v>3709</v>
      </c>
      <c r="C1105" s="42">
        <v>0</v>
      </c>
      <c r="D1105" s="42">
        <v>0</v>
      </c>
    </row>
    <row r="1106" spans="1:4" hidden="1" x14ac:dyDescent="0.2">
      <c r="A1106" s="156">
        <v>2402</v>
      </c>
      <c r="B1106" s="157" t="s">
        <v>3710</v>
      </c>
      <c r="C1106" s="162">
        <v>0</v>
      </c>
      <c r="D1106" s="162">
        <v>0</v>
      </c>
    </row>
    <row r="1107" spans="1:4" hidden="1" x14ac:dyDescent="0.2">
      <c r="A1107" s="159">
        <v>240201</v>
      </c>
      <c r="B1107" s="160" t="s">
        <v>3711</v>
      </c>
      <c r="C1107" s="162">
        <v>0</v>
      </c>
      <c r="D1107" s="162">
        <v>0</v>
      </c>
    </row>
    <row r="1108" spans="1:4" hidden="1" x14ac:dyDescent="0.2">
      <c r="A1108" s="34">
        <v>24020101</v>
      </c>
      <c r="B1108" s="35" t="s">
        <v>3712</v>
      </c>
      <c r="C1108" s="42">
        <v>0</v>
      </c>
      <c r="D1108" s="42">
        <v>0</v>
      </c>
    </row>
    <row r="1109" spans="1:4" hidden="1" x14ac:dyDescent="0.2">
      <c r="A1109" s="34">
        <v>24020102</v>
      </c>
      <c r="B1109" s="35" t="s">
        <v>3713</v>
      </c>
      <c r="C1109" s="42">
        <v>0</v>
      </c>
      <c r="D1109" s="42">
        <v>0</v>
      </c>
    </row>
    <row r="1110" spans="1:4" hidden="1" x14ac:dyDescent="0.2">
      <c r="A1110" s="34">
        <v>24020103</v>
      </c>
      <c r="B1110" s="35" t="s">
        <v>3714</v>
      </c>
      <c r="C1110" s="42">
        <v>0</v>
      </c>
      <c r="D1110" s="42">
        <v>0</v>
      </c>
    </row>
    <row r="1111" spans="1:4" hidden="1" x14ac:dyDescent="0.2">
      <c r="A1111" s="34">
        <v>24020104</v>
      </c>
      <c r="B1111" s="35" t="s">
        <v>3715</v>
      </c>
      <c r="C1111" s="42">
        <v>0</v>
      </c>
      <c r="D1111" s="42">
        <v>0</v>
      </c>
    </row>
    <row r="1112" spans="1:4" hidden="1" x14ac:dyDescent="0.2">
      <c r="A1112" s="156">
        <v>25</v>
      </c>
      <c r="B1112" s="157" t="s">
        <v>3716</v>
      </c>
      <c r="C1112" s="162">
        <v>0</v>
      </c>
      <c r="D1112" s="162">
        <v>0</v>
      </c>
    </row>
    <row r="1113" spans="1:4" hidden="1" x14ac:dyDescent="0.2">
      <c r="A1113" s="156">
        <v>2501</v>
      </c>
      <c r="B1113" s="157" t="s">
        <v>3716</v>
      </c>
      <c r="C1113" s="162">
        <v>0</v>
      </c>
      <c r="D1113" s="162">
        <v>0</v>
      </c>
    </row>
    <row r="1114" spans="1:4" hidden="1" x14ac:dyDescent="0.2">
      <c r="A1114" s="159">
        <v>250101</v>
      </c>
      <c r="B1114" s="160" t="s">
        <v>3716</v>
      </c>
      <c r="C1114" s="162">
        <v>0</v>
      </c>
      <c r="D1114" s="162">
        <v>0</v>
      </c>
    </row>
    <row r="1115" spans="1:4" hidden="1" x14ac:dyDescent="0.2">
      <c r="A1115" s="34">
        <v>25010101</v>
      </c>
      <c r="B1115" s="35" t="s">
        <v>3717</v>
      </c>
      <c r="C1115" s="42">
        <v>0</v>
      </c>
      <c r="D1115" s="42">
        <v>0</v>
      </c>
    </row>
    <row r="1116" spans="1:4" hidden="1" x14ac:dyDescent="0.2">
      <c r="A1116" s="34">
        <v>25010102</v>
      </c>
      <c r="B1116" s="35" t="s">
        <v>3718</v>
      </c>
      <c r="C1116" s="42">
        <v>0</v>
      </c>
      <c r="D1116" s="42">
        <v>0</v>
      </c>
    </row>
    <row r="1117" spans="1:4" hidden="1" x14ac:dyDescent="0.2">
      <c r="A1117" s="34">
        <v>25010103</v>
      </c>
      <c r="B1117" s="35" t="s">
        <v>3719</v>
      </c>
      <c r="C1117" s="42">
        <v>0</v>
      </c>
      <c r="D1117" s="42">
        <v>0</v>
      </c>
    </row>
    <row r="1118" spans="1:4" hidden="1" x14ac:dyDescent="0.2">
      <c r="A1118" s="34">
        <v>25010104</v>
      </c>
      <c r="B1118" s="35" t="s">
        <v>3720</v>
      </c>
      <c r="C1118" s="42">
        <v>0</v>
      </c>
      <c r="D1118" s="42">
        <v>0</v>
      </c>
    </row>
    <row r="1119" spans="1:4" hidden="1" x14ac:dyDescent="0.2">
      <c r="A1119" s="34">
        <v>25010105</v>
      </c>
      <c r="B1119" s="35" t="s">
        <v>3721</v>
      </c>
      <c r="C1119" s="42">
        <v>0</v>
      </c>
      <c r="D1119" s="42">
        <v>0</v>
      </c>
    </row>
    <row r="1120" spans="1:4" hidden="1" x14ac:dyDescent="0.2">
      <c r="A1120" s="34">
        <v>25010106</v>
      </c>
      <c r="B1120" s="35" t="s">
        <v>3722</v>
      </c>
      <c r="C1120" s="42">
        <v>0</v>
      </c>
      <c r="D1120" s="42">
        <v>0</v>
      </c>
    </row>
    <row r="1121" spans="1:4" hidden="1" x14ac:dyDescent="0.2">
      <c r="A1121" s="34">
        <v>25010107</v>
      </c>
      <c r="B1121" s="35" t="s">
        <v>3723</v>
      </c>
      <c r="C1121" s="42">
        <v>0</v>
      </c>
      <c r="D1121" s="42">
        <v>0</v>
      </c>
    </row>
    <row r="1122" spans="1:4" hidden="1" x14ac:dyDescent="0.2">
      <c r="A1122" s="156">
        <v>26</v>
      </c>
      <c r="B1122" s="157" t="s">
        <v>3724</v>
      </c>
      <c r="C1122" s="162">
        <v>0</v>
      </c>
      <c r="D1122" s="162">
        <v>0</v>
      </c>
    </row>
    <row r="1123" spans="1:4" hidden="1" x14ac:dyDescent="0.2">
      <c r="A1123" s="156">
        <v>2601</v>
      </c>
      <c r="B1123" s="157" t="s">
        <v>3725</v>
      </c>
      <c r="C1123" s="162">
        <v>0</v>
      </c>
      <c r="D1123" s="162">
        <v>0</v>
      </c>
    </row>
    <row r="1124" spans="1:4" hidden="1" x14ac:dyDescent="0.2">
      <c r="A1124" s="159">
        <v>260101</v>
      </c>
      <c r="B1124" s="160" t="s">
        <v>3726</v>
      </c>
      <c r="C1124" s="162">
        <v>0</v>
      </c>
      <c r="D1124" s="162">
        <v>0</v>
      </c>
    </row>
    <row r="1125" spans="1:4" hidden="1" x14ac:dyDescent="0.2">
      <c r="A1125" s="34">
        <v>26010101</v>
      </c>
      <c r="B1125" s="35" t="s">
        <v>3727</v>
      </c>
      <c r="C1125" s="42">
        <v>0</v>
      </c>
      <c r="D1125" s="42">
        <v>0</v>
      </c>
    </row>
    <row r="1126" spans="1:4" hidden="1" x14ac:dyDescent="0.2">
      <c r="A1126" s="34">
        <v>26010102</v>
      </c>
      <c r="B1126" s="35" t="s">
        <v>3728</v>
      </c>
      <c r="C1126" s="42">
        <v>0</v>
      </c>
      <c r="D1126" s="42">
        <v>0</v>
      </c>
    </row>
    <row r="1127" spans="1:4" hidden="1" x14ac:dyDescent="0.2">
      <c r="A1127" s="34">
        <v>26010103</v>
      </c>
      <c r="B1127" s="35" t="s">
        <v>3729</v>
      </c>
      <c r="C1127" s="42">
        <v>0</v>
      </c>
      <c r="D1127" s="42">
        <v>0</v>
      </c>
    </row>
    <row r="1128" spans="1:4" hidden="1" x14ac:dyDescent="0.2">
      <c r="A1128" s="34">
        <v>26010104</v>
      </c>
      <c r="B1128" s="35" t="s">
        <v>3730</v>
      </c>
      <c r="C1128" s="42">
        <v>0</v>
      </c>
      <c r="D1128" s="42">
        <v>0</v>
      </c>
    </row>
    <row r="1129" spans="1:4" hidden="1" x14ac:dyDescent="0.2">
      <c r="A1129" s="159">
        <v>260102</v>
      </c>
      <c r="B1129" s="160" t="s">
        <v>3731</v>
      </c>
      <c r="C1129" s="162">
        <v>0</v>
      </c>
      <c r="D1129" s="162">
        <v>0</v>
      </c>
    </row>
    <row r="1130" spans="1:4" hidden="1" x14ac:dyDescent="0.2">
      <c r="A1130" s="34">
        <v>26010201</v>
      </c>
      <c r="B1130" s="35" t="s">
        <v>3732</v>
      </c>
      <c r="C1130" s="42">
        <v>0</v>
      </c>
      <c r="D1130" s="42">
        <v>0</v>
      </c>
    </row>
    <row r="1131" spans="1:4" hidden="1" x14ac:dyDescent="0.2">
      <c r="A1131" s="34">
        <v>26010202</v>
      </c>
      <c r="B1131" s="35" t="s">
        <v>3733</v>
      </c>
      <c r="C1131" s="42">
        <v>0</v>
      </c>
      <c r="D1131" s="42">
        <v>0</v>
      </c>
    </row>
    <row r="1132" spans="1:4" hidden="1" x14ac:dyDescent="0.2">
      <c r="A1132" s="34">
        <v>26010203</v>
      </c>
      <c r="B1132" s="35" t="s">
        <v>3734</v>
      </c>
      <c r="C1132" s="42">
        <v>0</v>
      </c>
      <c r="D1132" s="42">
        <v>0</v>
      </c>
    </row>
    <row r="1133" spans="1:4" hidden="1" x14ac:dyDescent="0.2">
      <c r="A1133" s="34">
        <v>26010204</v>
      </c>
      <c r="B1133" s="35" t="s">
        <v>3735</v>
      </c>
      <c r="C1133" s="42">
        <v>0</v>
      </c>
      <c r="D1133" s="42">
        <v>0</v>
      </c>
    </row>
    <row r="1134" spans="1:4" hidden="1" x14ac:dyDescent="0.2">
      <c r="A1134" s="34">
        <v>26010205</v>
      </c>
      <c r="B1134" s="35" t="s">
        <v>3736</v>
      </c>
      <c r="C1134" s="42">
        <v>0</v>
      </c>
      <c r="D1134" s="42">
        <v>0</v>
      </c>
    </row>
    <row r="1135" spans="1:4" hidden="1" x14ac:dyDescent="0.2">
      <c r="A1135" s="34">
        <v>26010206</v>
      </c>
      <c r="B1135" s="35" t="s">
        <v>3737</v>
      </c>
      <c r="C1135" s="42">
        <v>0</v>
      </c>
      <c r="D1135" s="42">
        <v>0</v>
      </c>
    </row>
    <row r="1136" spans="1:4" hidden="1" x14ac:dyDescent="0.2">
      <c r="A1136" s="34">
        <v>26010207</v>
      </c>
      <c r="B1136" s="35" t="s">
        <v>3738</v>
      </c>
      <c r="C1136" s="42">
        <v>0</v>
      </c>
      <c r="D1136" s="42">
        <v>0</v>
      </c>
    </row>
    <row r="1137" spans="1:4" hidden="1" x14ac:dyDescent="0.2">
      <c r="A1137" s="34">
        <v>26010208</v>
      </c>
      <c r="B1137" s="35" t="s">
        <v>3739</v>
      </c>
      <c r="C1137" s="42">
        <v>0</v>
      </c>
      <c r="D1137" s="42">
        <v>0</v>
      </c>
    </row>
    <row r="1138" spans="1:4" hidden="1" x14ac:dyDescent="0.2">
      <c r="A1138" s="34">
        <v>26010209</v>
      </c>
      <c r="B1138" s="35" t="s">
        <v>3740</v>
      </c>
      <c r="C1138" s="42">
        <v>0</v>
      </c>
      <c r="D1138" s="42">
        <v>0</v>
      </c>
    </row>
    <row r="1139" spans="1:4" hidden="1" x14ac:dyDescent="0.2">
      <c r="A1139" s="34">
        <v>26010210</v>
      </c>
      <c r="B1139" s="35" t="s">
        <v>3741</v>
      </c>
      <c r="C1139" s="42">
        <v>0</v>
      </c>
      <c r="D1139" s="42">
        <v>0</v>
      </c>
    </row>
    <row r="1140" spans="1:4" hidden="1" x14ac:dyDescent="0.2">
      <c r="A1140" s="34">
        <v>26010211</v>
      </c>
      <c r="B1140" s="35" t="s">
        <v>3742</v>
      </c>
      <c r="C1140" s="42">
        <v>0</v>
      </c>
      <c r="D1140" s="42">
        <v>0</v>
      </c>
    </row>
    <row r="1141" spans="1:4" hidden="1" x14ac:dyDescent="0.2">
      <c r="A1141" s="34">
        <v>26010212</v>
      </c>
      <c r="B1141" s="35" t="s">
        <v>3743</v>
      </c>
      <c r="C1141" s="42">
        <v>0</v>
      </c>
      <c r="D1141" s="42">
        <v>0</v>
      </c>
    </row>
    <row r="1142" spans="1:4" hidden="1" x14ac:dyDescent="0.2">
      <c r="A1142" s="34">
        <v>26010213</v>
      </c>
      <c r="B1142" s="35" t="s">
        <v>3744</v>
      </c>
      <c r="C1142" s="42">
        <v>0</v>
      </c>
      <c r="D1142" s="42">
        <v>0</v>
      </c>
    </row>
    <row r="1143" spans="1:4" hidden="1" x14ac:dyDescent="0.2">
      <c r="A1143" s="159">
        <v>260103</v>
      </c>
      <c r="B1143" s="160" t="s">
        <v>3745</v>
      </c>
      <c r="C1143" s="162">
        <v>0</v>
      </c>
      <c r="D1143" s="162">
        <v>0</v>
      </c>
    </row>
    <row r="1144" spans="1:4" hidden="1" x14ac:dyDescent="0.2">
      <c r="A1144" s="34">
        <v>26010301</v>
      </c>
      <c r="B1144" s="35" t="s">
        <v>3746</v>
      </c>
      <c r="C1144" s="42">
        <v>0</v>
      </c>
      <c r="D1144" s="42">
        <v>0</v>
      </c>
    </row>
    <row r="1145" spans="1:4" hidden="1" x14ac:dyDescent="0.2">
      <c r="A1145" s="34">
        <v>26010302</v>
      </c>
      <c r="B1145" s="35" t="s">
        <v>3747</v>
      </c>
      <c r="C1145" s="42">
        <v>0</v>
      </c>
      <c r="D1145" s="42">
        <v>0</v>
      </c>
    </row>
    <row r="1146" spans="1:4" hidden="1" x14ac:dyDescent="0.2">
      <c r="A1146" s="34">
        <v>26010303</v>
      </c>
      <c r="B1146" s="35" t="s">
        <v>3748</v>
      </c>
      <c r="C1146" s="42">
        <v>0</v>
      </c>
      <c r="D1146" s="42">
        <v>0</v>
      </c>
    </row>
    <row r="1147" spans="1:4" hidden="1" x14ac:dyDescent="0.2">
      <c r="A1147" s="34">
        <v>26010304</v>
      </c>
      <c r="B1147" s="35" t="s">
        <v>3749</v>
      </c>
      <c r="C1147" s="42">
        <v>0</v>
      </c>
      <c r="D1147" s="42">
        <v>0</v>
      </c>
    </row>
    <row r="1148" spans="1:4" hidden="1" x14ac:dyDescent="0.2">
      <c r="A1148" s="34">
        <v>26010305</v>
      </c>
      <c r="B1148" s="35" t="s">
        <v>3750</v>
      </c>
      <c r="C1148" s="42">
        <v>0</v>
      </c>
      <c r="D1148" s="42">
        <v>0</v>
      </c>
    </row>
    <row r="1149" spans="1:4" hidden="1" x14ac:dyDescent="0.2">
      <c r="A1149" s="159">
        <v>260104</v>
      </c>
      <c r="B1149" s="160" t="s">
        <v>3751</v>
      </c>
      <c r="C1149" s="162">
        <v>0</v>
      </c>
      <c r="D1149" s="162">
        <v>0</v>
      </c>
    </row>
    <row r="1150" spans="1:4" hidden="1" x14ac:dyDescent="0.2">
      <c r="A1150" s="34">
        <v>26010401</v>
      </c>
      <c r="B1150" s="35" t="s">
        <v>3752</v>
      </c>
      <c r="C1150" s="42">
        <v>0</v>
      </c>
      <c r="D1150" s="42">
        <v>0</v>
      </c>
    </row>
    <row r="1151" spans="1:4" hidden="1" x14ac:dyDescent="0.2">
      <c r="A1151" s="34">
        <v>26010402</v>
      </c>
      <c r="B1151" s="35" t="s">
        <v>3753</v>
      </c>
      <c r="C1151" s="42">
        <v>0</v>
      </c>
      <c r="D1151" s="42">
        <v>0</v>
      </c>
    </row>
    <row r="1152" spans="1:4" hidden="1" x14ac:dyDescent="0.2">
      <c r="A1152" s="34">
        <v>26010403</v>
      </c>
      <c r="B1152" s="35" t="s">
        <v>3754</v>
      </c>
      <c r="C1152" s="42">
        <v>0</v>
      </c>
      <c r="D1152" s="42">
        <v>0</v>
      </c>
    </row>
    <row r="1153" spans="1:4" hidden="1" x14ac:dyDescent="0.2">
      <c r="A1153" s="34">
        <v>26010404</v>
      </c>
      <c r="B1153" s="35" t="s">
        <v>3755</v>
      </c>
      <c r="C1153" s="42">
        <v>0</v>
      </c>
      <c r="D1153" s="42">
        <v>0</v>
      </c>
    </row>
    <row r="1154" spans="1:4" hidden="1" x14ac:dyDescent="0.2">
      <c r="A1154" s="34">
        <v>26010405</v>
      </c>
      <c r="B1154" s="35" t="s">
        <v>3756</v>
      </c>
      <c r="C1154" s="42">
        <v>0</v>
      </c>
      <c r="D1154" s="42">
        <v>0</v>
      </c>
    </row>
    <row r="1155" spans="1:4" hidden="1" x14ac:dyDescent="0.2">
      <c r="A1155" s="34">
        <v>26010406</v>
      </c>
      <c r="B1155" s="35" t="s">
        <v>3757</v>
      </c>
      <c r="C1155" s="42">
        <v>0</v>
      </c>
      <c r="D1155" s="42">
        <v>0</v>
      </c>
    </row>
    <row r="1156" spans="1:4" hidden="1" x14ac:dyDescent="0.2">
      <c r="A1156" s="34">
        <v>26010407</v>
      </c>
      <c r="B1156" s="35" t="s">
        <v>3758</v>
      </c>
      <c r="C1156" s="42">
        <v>0</v>
      </c>
      <c r="D1156" s="42">
        <v>0</v>
      </c>
    </row>
    <row r="1157" spans="1:4" hidden="1" x14ac:dyDescent="0.2">
      <c r="A1157" s="34">
        <v>26010408</v>
      </c>
      <c r="B1157" s="35" t="s">
        <v>3759</v>
      </c>
      <c r="C1157" s="42">
        <v>0</v>
      </c>
      <c r="D1157" s="42">
        <v>0</v>
      </c>
    </row>
    <row r="1158" spans="1:4" hidden="1" x14ac:dyDescent="0.2">
      <c r="A1158" s="159">
        <v>260105</v>
      </c>
      <c r="B1158" s="160" t="s">
        <v>3760</v>
      </c>
      <c r="C1158" s="162">
        <v>0</v>
      </c>
      <c r="D1158" s="162">
        <v>0</v>
      </c>
    </row>
    <row r="1159" spans="1:4" hidden="1" x14ac:dyDescent="0.2">
      <c r="A1159" s="34">
        <v>26010501</v>
      </c>
      <c r="B1159" s="35" t="s">
        <v>3761</v>
      </c>
      <c r="C1159" s="42">
        <v>0</v>
      </c>
      <c r="D1159" s="42">
        <v>0</v>
      </c>
    </row>
    <row r="1160" spans="1:4" hidden="1" x14ac:dyDescent="0.2">
      <c r="A1160" s="34">
        <v>26010502</v>
      </c>
      <c r="B1160" s="35" t="s">
        <v>3762</v>
      </c>
      <c r="C1160" s="42">
        <v>0</v>
      </c>
      <c r="D1160" s="42">
        <v>0</v>
      </c>
    </row>
    <row r="1161" spans="1:4" hidden="1" x14ac:dyDescent="0.2">
      <c r="A1161" s="34">
        <v>26010503</v>
      </c>
      <c r="B1161" s="35" t="s">
        <v>3763</v>
      </c>
      <c r="C1161" s="42">
        <v>0</v>
      </c>
      <c r="D1161" s="42">
        <v>0</v>
      </c>
    </row>
    <row r="1162" spans="1:4" hidden="1" x14ac:dyDescent="0.2">
      <c r="A1162" s="34">
        <v>26010504</v>
      </c>
      <c r="B1162" s="35" t="s">
        <v>3764</v>
      </c>
      <c r="C1162" s="42">
        <v>0</v>
      </c>
      <c r="D1162" s="42">
        <v>0</v>
      </c>
    </row>
    <row r="1163" spans="1:4" hidden="1" x14ac:dyDescent="0.2">
      <c r="A1163" s="34">
        <v>26010505</v>
      </c>
      <c r="B1163" s="35" t="s">
        <v>3765</v>
      </c>
      <c r="C1163" s="42">
        <v>0</v>
      </c>
      <c r="D1163" s="42">
        <v>0</v>
      </c>
    </row>
    <row r="1164" spans="1:4" hidden="1" x14ac:dyDescent="0.2">
      <c r="A1164" s="34">
        <v>26010506</v>
      </c>
      <c r="B1164" s="35" t="s">
        <v>3766</v>
      </c>
      <c r="C1164" s="42">
        <v>0</v>
      </c>
      <c r="D1164" s="42">
        <v>0</v>
      </c>
    </row>
    <row r="1165" spans="1:4" hidden="1" x14ac:dyDescent="0.2">
      <c r="A1165" s="34">
        <v>26010507</v>
      </c>
      <c r="B1165" s="35" t="s">
        <v>3767</v>
      </c>
      <c r="C1165" s="42">
        <v>0</v>
      </c>
      <c r="D1165" s="42">
        <v>0</v>
      </c>
    </row>
    <row r="1166" spans="1:4" hidden="1" x14ac:dyDescent="0.2">
      <c r="A1166" s="34">
        <v>26010508</v>
      </c>
      <c r="B1166" s="35" t="s">
        <v>3768</v>
      </c>
      <c r="C1166" s="42">
        <v>0</v>
      </c>
      <c r="D1166" s="42">
        <v>0</v>
      </c>
    </row>
    <row r="1167" spans="1:4" hidden="1" x14ac:dyDescent="0.2">
      <c r="A1167" s="34">
        <v>26010509</v>
      </c>
      <c r="B1167" s="35" t="s">
        <v>3769</v>
      </c>
      <c r="C1167" s="42">
        <v>0</v>
      </c>
      <c r="D1167" s="42">
        <v>0</v>
      </c>
    </row>
    <row r="1168" spans="1:4" hidden="1" x14ac:dyDescent="0.2">
      <c r="A1168" s="159">
        <v>260106</v>
      </c>
      <c r="B1168" s="160" t="s">
        <v>3770</v>
      </c>
      <c r="C1168" s="162">
        <v>0</v>
      </c>
      <c r="D1168" s="162">
        <v>0</v>
      </c>
    </row>
    <row r="1169" spans="1:4" hidden="1" x14ac:dyDescent="0.2">
      <c r="A1169" s="34">
        <v>26010601</v>
      </c>
      <c r="B1169" s="35" t="s">
        <v>3771</v>
      </c>
      <c r="C1169" s="42">
        <v>0</v>
      </c>
      <c r="D1169" s="42">
        <v>0</v>
      </c>
    </row>
    <row r="1170" spans="1:4" hidden="1" x14ac:dyDescent="0.2">
      <c r="A1170" s="34">
        <v>26010602</v>
      </c>
      <c r="B1170" s="35" t="s">
        <v>3772</v>
      </c>
      <c r="C1170" s="42">
        <v>0</v>
      </c>
      <c r="D1170" s="42">
        <v>0</v>
      </c>
    </row>
    <row r="1171" spans="1:4" hidden="1" x14ac:dyDescent="0.2">
      <c r="A1171" s="34">
        <v>26010603</v>
      </c>
      <c r="B1171" s="35" t="s">
        <v>3773</v>
      </c>
      <c r="C1171" s="42">
        <v>0</v>
      </c>
      <c r="D1171" s="42">
        <v>0</v>
      </c>
    </row>
    <row r="1172" spans="1:4" hidden="1" x14ac:dyDescent="0.2">
      <c r="A1172" s="34">
        <v>26010604</v>
      </c>
      <c r="B1172" s="35" t="s">
        <v>3774</v>
      </c>
      <c r="C1172" s="42">
        <v>0</v>
      </c>
      <c r="D1172" s="42">
        <v>0</v>
      </c>
    </row>
    <row r="1173" spans="1:4" hidden="1" x14ac:dyDescent="0.2">
      <c r="A1173" s="34">
        <v>26010605</v>
      </c>
      <c r="B1173" s="35" t="s">
        <v>3775</v>
      </c>
      <c r="C1173" s="42">
        <v>0</v>
      </c>
      <c r="D1173" s="42">
        <v>0</v>
      </c>
    </row>
    <row r="1174" spans="1:4" hidden="1" x14ac:dyDescent="0.2">
      <c r="A1174" s="34">
        <v>26010606</v>
      </c>
      <c r="B1174" s="35" t="s">
        <v>3776</v>
      </c>
      <c r="C1174" s="42">
        <v>0</v>
      </c>
      <c r="D1174" s="42">
        <v>0</v>
      </c>
    </row>
    <row r="1175" spans="1:4" hidden="1" x14ac:dyDescent="0.2">
      <c r="A1175" s="34">
        <v>26010607</v>
      </c>
      <c r="B1175" s="35" t="s">
        <v>3777</v>
      </c>
      <c r="C1175" s="42">
        <v>0</v>
      </c>
      <c r="D1175" s="42">
        <v>0</v>
      </c>
    </row>
    <row r="1176" spans="1:4" hidden="1" x14ac:dyDescent="0.2">
      <c r="A1176" s="34">
        <v>26010608</v>
      </c>
      <c r="B1176" s="35" t="s">
        <v>3778</v>
      </c>
      <c r="C1176" s="42">
        <v>0</v>
      </c>
      <c r="D1176" s="42">
        <v>0</v>
      </c>
    </row>
    <row r="1177" spans="1:4" hidden="1" x14ac:dyDescent="0.2">
      <c r="A1177" s="34">
        <v>26010609</v>
      </c>
      <c r="B1177" s="35" t="s">
        <v>3779</v>
      </c>
      <c r="C1177" s="42">
        <v>0</v>
      </c>
      <c r="D1177" s="42">
        <v>0</v>
      </c>
    </row>
    <row r="1178" spans="1:4" hidden="1" x14ac:dyDescent="0.2">
      <c r="A1178" s="34">
        <v>26010610</v>
      </c>
      <c r="B1178" s="35" t="s">
        <v>3780</v>
      </c>
      <c r="C1178" s="42">
        <v>0</v>
      </c>
      <c r="D1178" s="42">
        <v>0</v>
      </c>
    </row>
    <row r="1179" spans="1:4" hidden="1" x14ac:dyDescent="0.2">
      <c r="A1179" s="159">
        <v>260107</v>
      </c>
      <c r="B1179" s="160" t="s">
        <v>3781</v>
      </c>
      <c r="C1179" s="162">
        <v>0</v>
      </c>
      <c r="D1179" s="162">
        <v>0</v>
      </c>
    </row>
    <row r="1180" spans="1:4" hidden="1" x14ac:dyDescent="0.2">
      <c r="A1180" s="34">
        <v>26010701</v>
      </c>
      <c r="B1180" s="35" t="s">
        <v>3782</v>
      </c>
      <c r="C1180" s="42">
        <v>0</v>
      </c>
      <c r="D1180" s="42">
        <v>0</v>
      </c>
    </row>
    <row r="1181" spans="1:4" hidden="1" x14ac:dyDescent="0.2">
      <c r="A1181" s="159">
        <v>260108</v>
      </c>
      <c r="B1181" s="160" t="s">
        <v>3783</v>
      </c>
      <c r="C1181" s="162">
        <v>0</v>
      </c>
      <c r="D1181" s="162">
        <v>0</v>
      </c>
    </row>
    <row r="1182" spans="1:4" hidden="1" x14ac:dyDescent="0.2">
      <c r="A1182" s="34">
        <v>26010801</v>
      </c>
      <c r="B1182" s="35" t="s">
        <v>3784</v>
      </c>
      <c r="C1182" s="42">
        <v>0</v>
      </c>
      <c r="D1182" s="42">
        <v>0</v>
      </c>
    </row>
    <row r="1183" spans="1:4" hidden="1" x14ac:dyDescent="0.2">
      <c r="A1183" s="159">
        <v>260109</v>
      </c>
      <c r="B1183" s="160" t="s">
        <v>3785</v>
      </c>
      <c r="C1183" s="162">
        <v>0</v>
      </c>
      <c r="D1183" s="162">
        <v>0</v>
      </c>
    </row>
    <row r="1184" spans="1:4" hidden="1" x14ac:dyDescent="0.2">
      <c r="A1184" s="34">
        <v>26010901</v>
      </c>
      <c r="B1184" s="35" t="s">
        <v>3786</v>
      </c>
      <c r="C1184" s="42">
        <v>0</v>
      </c>
      <c r="D1184" s="42">
        <v>0</v>
      </c>
    </row>
    <row r="1185" spans="1:4" hidden="1" x14ac:dyDescent="0.2">
      <c r="A1185" s="34">
        <v>26010902</v>
      </c>
      <c r="B1185" s="35" t="s">
        <v>3787</v>
      </c>
      <c r="C1185" s="42">
        <v>0</v>
      </c>
      <c r="D1185" s="42">
        <v>0</v>
      </c>
    </row>
    <row r="1186" spans="1:4" hidden="1" x14ac:dyDescent="0.2">
      <c r="A1186" s="34">
        <v>26010904</v>
      </c>
      <c r="B1186" s="35" t="s">
        <v>3788</v>
      </c>
      <c r="C1186" s="42">
        <v>0</v>
      </c>
      <c r="D1186" s="42">
        <v>0</v>
      </c>
    </row>
    <row r="1187" spans="1:4" hidden="1" x14ac:dyDescent="0.2">
      <c r="A1187" s="159">
        <v>260110</v>
      </c>
      <c r="B1187" s="160" t="s">
        <v>3789</v>
      </c>
      <c r="C1187" s="162">
        <v>0</v>
      </c>
      <c r="D1187" s="162">
        <v>0</v>
      </c>
    </row>
    <row r="1188" spans="1:4" hidden="1" x14ac:dyDescent="0.2">
      <c r="A1188" s="34">
        <v>26011001</v>
      </c>
      <c r="B1188" s="35" t="s">
        <v>3789</v>
      </c>
      <c r="C1188" s="42">
        <v>0</v>
      </c>
      <c r="D1188" s="42">
        <v>0</v>
      </c>
    </row>
    <row r="1189" spans="1:4" hidden="1" x14ac:dyDescent="0.2">
      <c r="A1189" s="156">
        <v>2602</v>
      </c>
      <c r="B1189" s="157" t="s">
        <v>3790</v>
      </c>
      <c r="C1189" s="162">
        <v>0</v>
      </c>
      <c r="D1189" s="162">
        <v>0</v>
      </c>
    </row>
    <row r="1190" spans="1:4" hidden="1" x14ac:dyDescent="0.2">
      <c r="A1190" s="159">
        <v>260201</v>
      </c>
      <c r="B1190" s="160" t="s">
        <v>3791</v>
      </c>
      <c r="C1190" s="162">
        <v>0</v>
      </c>
      <c r="D1190" s="162">
        <v>0</v>
      </c>
    </row>
    <row r="1191" spans="1:4" hidden="1" x14ac:dyDescent="0.2">
      <c r="A1191" s="34">
        <v>26020101</v>
      </c>
      <c r="B1191" s="35" t="s">
        <v>3792</v>
      </c>
      <c r="C1191" s="42">
        <v>0</v>
      </c>
      <c r="D1191" s="42">
        <v>0</v>
      </c>
    </row>
    <row r="1192" spans="1:4" hidden="1" x14ac:dyDescent="0.2">
      <c r="A1192" s="34">
        <v>26020102</v>
      </c>
      <c r="B1192" s="35" t="s">
        <v>3793</v>
      </c>
      <c r="C1192" s="42">
        <v>0</v>
      </c>
      <c r="D1192" s="42">
        <v>0</v>
      </c>
    </row>
    <row r="1193" spans="1:4" hidden="1" x14ac:dyDescent="0.2">
      <c r="A1193" s="34">
        <v>26020103</v>
      </c>
      <c r="B1193" s="35" t="s">
        <v>3794</v>
      </c>
      <c r="C1193" s="42">
        <v>0</v>
      </c>
      <c r="D1193" s="42">
        <v>0</v>
      </c>
    </row>
    <row r="1194" spans="1:4" hidden="1" x14ac:dyDescent="0.2">
      <c r="A1194" s="34">
        <v>26020104</v>
      </c>
      <c r="B1194" s="35" t="s">
        <v>3795</v>
      </c>
      <c r="C1194" s="42">
        <v>0</v>
      </c>
      <c r="D1194" s="42">
        <v>0</v>
      </c>
    </row>
    <row r="1195" spans="1:4" hidden="1" x14ac:dyDescent="0.2">
      <c r="A1195" s="156">
        <v>2603</v>
      </c>
      <c r="B1195" s="157" t="s">
        <v>3796</v>
      </c>
      <c r="C1195" s="162">
        <v>0</v>
      </c>
      <c r="D1195" s="162">
        <v>0</v>
      </c>
    </row>
    <row r="1196" spans="1:4" hidden="1" x14ac:dyDescent="0.2">
      <c r="A1196" s="159">
        <v>260301</v>
      </c>
      <c r="B1196" s="160" t="s">
        <v>3796</v>
      </c>
      <c r="C1196" s="162">
        <v>0</v>
      </c>
      <c r="D1196" s="162">
        <v>0</v>
      </c>
    </row>
    <row r="1197" spans="1:4" hidden="1" x14ac:dyDescent="0.2">
      <c r="A1197" s="34">
        <v>26030101</v>
      </c>
      <c r="B1197" s="35" t="s">
        <v>3797</v>
      </c>
      <c r="C1197" s="42">
        <v>0</v>
      </c>
      <c r="D1197" s="42">
        <v>0</v>
      </c>
    </row>
    <row r="1198" spans="1:4" hidden="1" x14ac:dyDescent="0.2">
      <c r="A1198" s="34">
        <v>26030102</v>
      </c>
      <c r="B1198" s="35" t="s">
        <v>3798</v>
      </c>
      <c r="C1198" s="42">
        <v>0</v>
      </c>
      <c r="D1198" s="42">
        <v>0</v>
      </c>
    </row>
    <row r="1199" spans="1:4" hidden="1" x14ac:dyDescent="0.2">
      <c r="A1199" s="34">
        <v>26030103</v>
      </c>
      <c r="B1199" s="35" t="s">
        <v>3799</v>
      </c>
      <c r="C1199" s="42">
        <v>0</v>
      </c>
      <c r="D1199" s="42">
        <v>0</v>
      </c>
    </row>
    <row r="1200" spans="1:4" hidden="1" x14ac:dyDescent="0.2">
      <c r="A1200" s="34">
        <v>26030104</v>
      </c>
      <c r="B1200" s="35" t="s">
        <v>3800</v>
      </c>
      <c r="C1200" s="42">
        <v>0</v>
      </c>
      <c r="D1200" s="42">
        <v>0</v>
      </c>
    </row>
    <row r="1201" spans="1:4" hidden="1" x14ac:dyDescent="0.2">
      <c r="A1201" s="34">
        <v>26030105</v>
      </c>
      <c r="B1201" s="35" t="s">
        <v>3801</v>
      </c>
      <c r="C1201" s="42">
        <v>0</v>
      </c>
      <c r="D1201" s="42">
        <v>0</v>
      </c>
    </row>
    <row r="1202" spans="1:4" hidden="1" x14ac:dyDescent="0.2">
      <c r="A1202" s="34">
        <v>26030106</v>
      </c>
      <c r="B1202" s="35" t="s">
        <v>3802</v>
      </c>
      <c r="C1202" s="42">
        <v>0</v>
      </c>
      <c r="D1202" s="42">
        <v>0</v>
      </c>
    </row>
    <row r="1203" spans="1:4" hidden="1" x14ac:dyDescent="0.2">
      <c r="A1203" s="34">
        <v>26030107</v>
      </c>
      <c r="B1203" s="35" t="s">
        <v>3803</v>
      </c>
      <c r="C1203" s="42">
        <v>0</v>
      </c>
      <c r="D1203" s="42">
        <v>0</v>
      </c>
    </row>
    <row r="1204" spans="1:4" hidden="1" x14ac:dyDescent="0.2">
      <c r="A1204" s="156">
        <v>27</v>
      </c>
      <c r="B1204" s="157" t="s">
        <v>3804</v>
      </c>
      <c r="C1204" s="162">
        <v>0</v>
      </c>
      <c r="D1204" s="162">
        <v>0</v>
      </c>
    </row>
    <row r="1205" spans="1:4" hidden="1" x14ac:dyDescent="0.2">
      <c r="A1205" s="156">
        <v>2701</v>
      </c>
      <c r="B1205" s="157" t="s">
        <v>3804</v>
      </c>
      <c r="C1205" s="162">
        <v>0</v>
      </c>
      <c r="D1205" s="162">
        <v>0</v>
      </c>
    </row>
    <row r="1206" spans="1:4" hidden="1" x14ac:dyDescent="0.2">
      <c r="A1206" s="159">
        <v>270101</v>
      </c>
      <c r="B1206" s="160" t="s">
        <v>3805</v>
      </c>
      <c r="C1206" s="162">
        <v>0</v>
      </c>
      <c r="D1206" s="162">
        <v>0</v>
      </c>
    </row>
    <row r="1207" spans="1:4" hidden="1" x14ac:dyDescent="0.2">
      <c r="A1207" s="34">
        <v>27010101</v>
      </c>
      <c r="B1207" s="35" t="s">
        <v>3806</v>
      </c>
      <c r="C1207" s="42">
        <v>0</v>
      </c>
      <c r="D1207" s="42">
        <v>0</v>
      </c>
    </row>
    <row r="1208" spans="1:4" hidden="1" x14ac:dyDescent="0.2">
      <c r="A1208" s="159">
        <v>270102</v>
      </c>
      <c r="B1208" s="160" t="s">
        <v>3807</v>
      </c>
      <c r="C1208" s="162">
        <v>0</v>
      </c>
      <c r="D1208" s="162">
        <v>0</v>
      </c>
    </row>
    <row r="1209" spans="1:4" hidden="1" x14ac:dyDescent="0.2">
      <c r="A1209" s="34">
        <v>27010201</v>
      </c>
      <c r="B1209" s="35" t="s">
        <v>3808</v>
      </c>
      <c r="C1209" s="42">
        <v>0</v>
      </c>
      <c r="D1209" s="42">
        <v>0</v>
      </c>
    </row>
    <row r="1210" spans="1:4" hidden="1" x14ac:dyDescent="0.2">
      <c r="A1210" s="34">
        <v>27010202</v>
      </c>
      <c r="B1210" s="35" t="s">
        <v>3809</v>
      </c>
      <c r="C1210" s="42">
        <v>0</v>
      </c>
      <c r="D1210" s="42">
        <v>0</v>
      </c>
    </row>
    <row r="1211" spans="1:4" hidden="1" x14ac:dyDescent="0.2">
      <c r="A1211" s="34">
        <v>27010203</v>
      </c>
      <c r="B1211" s="35" t="s">
        <v>3810</v>
      </c>
      <c r="C1211" s="42">
        <v>0</v>
      </c>
      <c r="D1211" s="42">
        <v>0</v>
      </c>
    </row>
    <row r="1212" spans="1:4" hidden="1" x14ac:dyDescent="0.2">
      <c r="A1212" s="34">
        <v>27010204</v>
      </c>
      <c r="B1212" s="35" t="s">
        <v>3811</v>
      </c>
      <c r="C1212" s="42">
        <v>0</v>
      </c>
      <c r="D1212" s="42">
        <v>0</v>
      </c>
    </row>
    <row r="1213" spans="1:4" hidden="1" x14ac:dyDescent="0.2">
      <c r="A1213" s="34">
        <v>27010205</v>
      </c>
      <c r="B1213" s="35" t="s">
        <v>3812</v>
      </c>
      <c r="C1213" s="42">
        <v>0</v>
      </c>
      <c r="D1213" s="42">
        <v>0</v>
      </c>
    </row>
    <row r="1214" spans="1:4" hidden="1" x14ac:dyDescent="0.2">
      <c r="A1214" s="156">
        <v>28</v>
      </c>
      <c r="B1214" s="157" t="s">
        <v>3813</v>
      </c>
      <c r="C1214" s="162">
        <v>0</v>
      </c>
      <c r="D1214" s="162">
        <v>0</v>
      </c>
    </row>
    <row r="1215" spans="1:4" hidden="1" x14ac:dyDescent="0.2">
      <c r="A1215" s="156">
        <v>2801</v>
      </c>
      <c r="B1215" s="157" t="s">
        <v>3814</v>
      </c>
      <c r="C1215" s="162">
        <v>0</v>
      </c>
      <c r="D1215" s="162">
        <v>0</v>
      </c>
    </row>
    <row r="1216" spans="1:4" hidden="1" x14ac:dyDescent="0.2">
      <c r="A1216" s="159">
        <v>280101</v>
      </c>
      <c r="B1216" s="160" t="s">
        <v>3815</v>
      </c>
      <c r="C1216" s="162">
        <v>0</v>
      </c>
      <c r="D1216" s="162">
        <v>0</v>
      </c>
    </row>
    <row r="1217" spans="1:4" hidden="1" x14ac:dyDescent="0.2">
      <c r="A1217" s="34">
        <v>28010101</v>
      </c>
      <c r="B1217" s="35" t="s">
        <v>3815</v>
      </c>
      <c r="C1217" s="42">
        <v>0</v>
      </c>
      <c r="D1217" s="42">
        <v>0</v>
      </c>
    </row>
    <row r="1218" spans="1:4" hidden="1" x14ac:dyDescent="0.2">
      <c r="A1218" s="159">
        <v>280102</v>
      </c>
      <c r="B1218" s="160" t="s">
        <v>3816</v>
      </c>
      <c r="C1218" s="162">
        <v>0</v>
      </c>
      <c r="D1218" s="162">
        <v>0</v>
      </c>
    </row>
    <row r="1219" spans="1:4" hidden="1" x14ac:dyDescent="0.2">
      <c r="A1219" s="34">
        <v>28010201</v>
      </c>
      <c r="B1219" s="35" t="s">
        <v>3816</v>
      </c>
      <c r="C1219" s="42">
        <v>0</v>
      </c>
      <c r="D1219" s="42">
        <v>0</v>
      </c>
    </row>
    <row r="1220" spans="1:4" hidden="1" x14ac:dyDescent="0.2">
      <c r="A1220" s="159">
        <v>280103</v>
      </c>
      <c r="B1220" s="160" t="s">
        <v>3817</v>
      </c>
      <c r="C1220" s="162">
        <v>0</v>
      </c>
      <c r="D1220" s="162">
        <v>0</v>
      </c>
    </row>
    <row r="1221" spans="1:4" hidden="1" x14ac:dyDescent="0.2">
      <c r="A1221" s="34">
        <v>28010301</v>
      </c>
      <c r="B1221" s="35" t="s">
        <v>3817</v>
      </c>
      <c r="C1221" s="42">
        <v>0</v>
      </c>
      <c r="D1221" s="42">
        <v>0</v>
      </c>
    </row>
    <row r="1222" spans="1:4" hidden="1" x14ac:dyDescent="0.2">
      <c r="A1222" s="159">
        <v>280104</v>
      </c>
      <c r="B1222" s="160" t="s">
        <v>3818</v>
      </c>
      <c r="C1222" s="162">
        <v>0</v>
      </c>
      <c r="D1222" s="162">
        <v>0</v>
      </c>
    </row>
    <row r="1223" spans="1:4" hidden="1" x14ac:dyDescent="0.2">
      <c r="A1223" s="34">
        <v>28010401</v>
      </c>
      <c r="B1223" s="35" t="s">
        <v>3818</v>
      </c>
      <c r="C1223" s="42">
        <v>0</v>
      </c>
      <c r="D1223" s="42">
        <v>0</v>
      </c>
    </row>
    <row r="1224" spans="1:4" hidden="1" x14ac:dyDescent="0.2">
      <c r="A1224" s="159">
        <v>280105</v>
      </c>
      <c r="B1224" s="160" t="s">
        <v>3819</v>
      </c>
      <c r="C1224" s="162">
        <v>0</v>
      </c>
      <c r="D1224" s="162">
        <v>0</v>
      </c>
    </row>
    <row r="1225" spans="1:4" hidden="1" x14ac:dyDescent="0.2">
      <c r="A1225" s="34">
        <v>28010501</v>
      </c>
      <c r="B1225" s="35" t="s">
        <v>3819</v>
      </c>
      <c r="C1225" s="42">
        <v>0</v>
      </c>
      <c r="D1225" s="42">
        <v>0</v>
      </c>
    </row>
    <row r="1226" spans="1:4" x14ac:dyDescent="0.2">
      <c r="A1226" s="153">
        <v>3</v>
      </c>
      <c r="B1226" s="154" t="s">
        <v>3820</v>
      </c>
      <c r="C1226" s="155">
        <v>50968963931.879997</v>
      </c>
      <c r="D1226" s="155">
        <v>55672839355.589996</v>
      </c>
    </row>
    <row r="1227" spans="1:4" x14ac:dyDescent="0.2">
      <c r="A1227" s="156">
        <v>31</v>
      </c>
      <c r="B1227" s="157" t="s">
        <v>3821</v>
      </c>
      <c r="C1227" s="158">
        <v>4633293360</v>
      </c>
      <c r="D1227" s="158">
        <v>4318498988.96</v>
      </c>
    </row>
    <row r="1228" spans="1:4" hidden="1" x14ac:dyDescent="0.2">
      <c r="A1228" s="156">
        <v>3101</v>
      </c>
      <c r="B1228" s="157" t="s">
        <v>3822</v>
      </c>
      <c r="C1228" s="158">
        <v>0</v>
      </c>
      <c r="D1228" s="158">
        <v>0</v>
      </c>
    </row>
    <row r="1229" spans="1:4" hidden="1" x14ac:dyDescent="0.2">
      <c r="A1229" s="159">
        <v>310101</v>
      </c>
      <c r="B1229" s="160" t="s">
        <v>3823</v>
      </c>
      <c r="C1229" s="158">
        <v>0</v>
      </c>
      <c r="D1229" s="158">
        <v>0</v>
      </c>
    </row>
    <row r="1230" spans="1:4" hidden="1" x14ac:dyDescent="0.2">
      <c r="A1230" s="34">
        <v>31010101</v>
      </c>
      <c r="B1230" s="35" t="s">
        <v>3824</v>
      </c>
      <c r="C1230" s="161">
        <v>0</v>
      </c>
      <c r="D1230" s="161">
        <v>0</v>
      </c>
    </row>
    <row r="1231" spans="1:4" hidden="1" x14ac:dyDescent="0.2">
      <c r="A1231" s="159">
        <v>310102</v>
      </c>
      <c r="B1231" s="160" t="s">
        <v>3825</v>
      </c>
      <c r="C1231" s="158">
        <v>0</v>
      </c>
      <c r="D1231" s="158">
        <v>0</v>
      </c>
    </row>
    <row r="1232" spans="1:4" hidden="1" x14ac:dyDescent="0.2">
      <c r="A1232" s="34">
        <v>31010201</v>
      </c>
      <c r="B1232" s="35" t="s">
        <v>3826</v>
      </c>
      <c r="C1232" s="161">
        <v>0</v>
      </c>
      <c r="D1232" s="161">
        <v>0</v>
      </c>
    </row>
    <row r="1233" spans="1:4" hidden="1" x14ac:dyDescent="0.2">
      <c r="A1233" s="159">
        <v>310103</v>
      </c>
      <c r="B1233" s="160" t="s">
        <v>3827</v>
      </c>
      <c r="C1233" s="158">
        <v>0</v>
      </c>
      <c r="D1233" s="158">
        <v>0</v>
      </c>
    </row>
    <row r="1234" spans="1:4" hidden="1" x14ac:dyDescent="0.2">
      <c r="A1234" s="34">
        <v>31010301</v>
      </c>
      <c r="B1234" s="35" t="s">
        <v>3828</v>
      </c>
      <c r="C1234" s="161">
        <v>0</v>
      </c>
      <c r="D1234" s="161">
        <v>0</v>
      </c>
    </row>
    <row r="1235" spans="1:4" hidden="1" x14ac:dyDescent="0.2">
      <c r="A1235" s="159">
        <v>310105</v>
      </c>
      <c r="B1235" s="160" t="s">
        <v>3829</v>
      </c>
      <c r="C1235" s="162">
        <v>0</v>
      </c>
      <c r="D1235" s="158">
        <v>0</v>
      </c>
    </row>
    <row r="1236" spans="1:4" hidden="1" x14ac:dyDescent="0.2">
      <c r="A1236" s="34">
        <v>31010501</v>
      </c>
      <c r="B1236" s="35" t="s">
        <v>3830</v>
      </c>
      <c r="C1236" s="42">
        <v>0</v>
      </c>
      <c r="D1236" s="161">
        <v>0</v>
      </c>
    </row>
    <row r="1237" spans="1:4" hidden="1" x14ac:dyDescent="0.2">
      <c r="A1237" s="34">
        <v>31010502</v>
      </c>
      <c r="B1237" s="35" t="s">
        <v>3831</v>
      </c>
      <c r="C1237" s="42">
        <v>0</v>
      </c>
      <c r="D1237" s="42">
        <v>0</v>
      </c>
    </row>
    <row r="1238" spans="1:4" hidden="1" x14ac:dyDescent="0.2">
      <c r="A1238" s="34">
        <v>31010503</v>
      </c>
      <c r="B1238" s="35" t="s">
        <v>3832</v>
      </c>
      <c r="C1238" s="42">
        <v>0</v>
      </c>
      <c r="D1238" s="42">
        <v>0</v>
      </c>
    </row>
    <row r="1239" spans="1:4" hidden="1" x14ac:dyDescent="0.2">
      <c r="A1239" s="34">
        <v>31010504</v>
      </c>
      <c r="B1239" s="35" t="s">
        <v>3833</v>
      </c>
      <c r="C1239" s="42">
        <v>0</v>
      </c>
      <c r="D1239" s="42">
        <v>0</v>
      </c>
    </row>
    <row r="1240" spans="1:4" hidden="1" x14ac:dyDescent="0.2">
      <c r="A1240" s="156">
        <v>3102</v>
      </c>
      <c r="B1240" s="157" t="s">
        <v>3834</v>
      </c>
      <c r="C1240" s="162">
        <v>0</v>
      </c>
      <c r="D1240" s="162">
        <v>0</v>
      </c>
    </row>
    <row r="1241" spans="1:4" hidden="1" x14ac:dyDescent="0.2">
      <c r="A1241" s="159">
        <v>310201</v>
      </c>
      <c r="B1241" s="160" t="s">
        <v>3834</v>
      </c>
      <c r="C1241" s="162">
        <v>0</v>
      </c>
      <c r="D1241" s="162">
        <v>0</v>
      </c>
    </row>
    <row r="1242" spans="1:4" hidden="1" x14ac:dyDescent="0.2">
      <c r="A1242" s="34">
        <v>31020101</v>
      </c>
      <c r="B1242" s="35" t="s">
        <v>3835</v>
      </c>
      <c r="C1242" s="42">
        <v>0</v>
      </c>
      <c r="D1242" s="42">
        <v>0</v>
      </c>
    </row>
    <row r="1243" spans="1:4" hidden="1" x14ac:dyDescent="0.2">
      <c r="A1243" s="34">
        <v>31020102</v>
      </c>
      <c r="B1243" s="35" t="s">
        <v>3836</v>
      </c>
      <c r="C1243" s="42">
        <v>0</v>
      </c>
      <c r="D1243" s="42">
        <v>0</v>
      </c>
    </row>
    <row r="1244" spans="1:4" hidden="1" x14ac:dyDescent="0.2">
      <c r="A1244" s="34">
        <v>31020103</v>
      </c>
      <c r="B1244" s="35" t="s">
        <v>3837</v>
      </c>
      <c r="C1244" s="42">
        <v>0</v>
      </c>
      <c r="D1244" s="42">
        <v>0</v>
      </c>
    </row>
    <row r="1245" spans="1:4" hidden="1" x14ac:dyDescent="0.2">
      <c r="A1245" s="34">
        <v>31020104</v>
      </c>
      <c r="B1245" s="35" t="s">
        <v>3838</v>
      </c>
      <c r="C1245" s="42">
        <v>0</v>
      </c>
      <c r="D1245" s="42">
        <v>0</v>
      </c>
    </row>
    <row r="1246" spans="1:4" hidden="1" x14ac:dyDescent="0.2">
      <c r="A1246" s="34">
        <v>31020106</v>
      </c>
      <c r="B1246" s="35" t="s">
        <v>3839</v>
      </c>
      <c r="C1246" s="42">
        <v>0</v>
      </c>
      <c r="D1246" s="42">
        <v>0</v>
      </c>
    </row>
    <row r="1247" spans="1:4" hidden="1" x14ac:dyDescent="0.2">
      <c r="A1247" s="34">
        <v>31020107</v>
      </c>
      <c r="B1247" s="35" t="s">
        <v>3840</v>
      </c>
      <c r="C1247" s="42">
        <v>0</v>
      </c>
      <c r="D1247" s="42">
        <v>0</v>
      </c>
    </row>
    <row r="1248" spans="1:4" hidden="1" x14ac:dyDescent="0.2">
      <c r="A1248" s="34">
        <v>31020108</v>
      </c>
      <c r="B1248" s="35" t="s">
        <v>3841</v>
      </c>
      <c r="C1248" s="42">
        <v>0</v>
      </c>
      <c r="D1248" s="42">
        <v>0</v>
      </c>
    </row>
    <row r="1249" spans="1:4" hidden="1" x14ac:dyDescent="0.2">
      <c r="A1249" s="156">
        <v>3104</v>
      </c>
      <c r="B1249" s="157" t="s">
        <v>3842</v>
      </c>
      <c r="C1249" s="162">
        <v>0</v>
      </c>
      <c r="D1249" s="162">
        <v>0</v>
      </c>
    </row>
    <row r="1250" spans="1:4" hidden="1" x14ac:dyDescent="0.2">
      <c r="A1250" s="159">
        <v>310401</v>
      </c>
      <c r="B1250" s="160" t="s">
        <v>3843</v>
      </c>
      <c r="C1250" s="162">
        <v>0</v>
      </c>
      <c r="D1250" s="162">
        <v>0</v>
      </c>
    </row>
    <row r="1251" spans="1:4" hidden="1" x14ac:dyDescent="0.2">
      <c r="A1251" s="34">
        <v>31040101</v>
      </c>
      <c r="B1251" s="35" t="s">
        <v>3844</v>
      </c>
      <c r="C1251" s="42">
        <v>0</v>
      </c>
      <c r="D1251" s="42">
        <v>0</v>
      </c>
    </row>
    <row r="1252" spans="1:4" hidden="1" x14ac:dyDescent="0.2">
      <c r="A1252" s="34">
        <v>31040102</v>
      </c>
      <c r="B1252" s="35" t="s">
        <v>3845</v>
      </c>
      <c r="C1252" s="42">
        <v>0</v>
      </c>
      <c r="D1252" s="42">
        <v>0</v>
      </c>
    </row>
    <row r="1253" spans="1:4" hidden="1" x14ac:dyDescent="0.2">
      <c r="A1253" s="34">
        <v>31040103</v>
      </c>
      <c r="B1253" s="35" t="s">
        <v>3846</v>
      </c>
      <c r="C1253" s="42">
        <v>0</v>
      </c>
      <c r="D1253" s="42">
        <v>0</v>
      </c>
    </row>
    <row r="1254" spans="1:4" hidden="1" x14ac:dyDescent="0.2">
      <c r="A1254" s="34">
        <v>31040104</v>
      </c>
      <c r="B1254" s="35" t="s">
        <v>3847</v>
      </c>
      <c r="C1254" s="42">
        <v>0</v>
      </c>
      <c r="D1254" s="42">
        <v>0</v>
      </c>
    </row>
    <row r="1255" spans="1:4" x14ac:dyDescent="0.2">
      <c r="A1255" s="156">
        <v>3105</v>
      </c>
      <c r="B1255" s="157" t="s">
        <v>3848</v>
      </c>
      <c r="C1255" s="158">
        <v>4633293360</v>
      </c>
      <c r="D1255" s="158">
        <v>4318498988.96</v>
      </c>
    </row>
    <row r="1256" spans="1:4" x14ac:dyDescent="0.2">
      <c r="A1256" s="159">
        <v>310501</v>
      </c>
      <c r="B1256" s="160" t="s">
        <v>3848</v>
      </c>
      <c r="C1256" s="158">
        <v>287100000</v>
      </c>
      <c r="D1256" s="158">
        <v>363982000</v>
      </c>
    </row>
    <row r="1257" spans="1:4" x14ac:dyDescent="0.2">
      <c r="A1257" s="34">
        <v>31050101</v>
      </c>
      <c r="B1257" s="35" t="s">
        <v>3849</v>
      </c>
      <c r="C1257" s="42">
        <v>0</v>
      </c>
      <c r="D1257" s="42">
        <v>0</v>
      </c>
    </row>
    <row r="1258" spans="1:4" x14ac:dyDescent="0.2">
      <c r="A1258" s="34">
        <v>31050102</v>
      </c>
      <c r="B1258" s="35" t="s">
        <v>3850</v>
      </c>
      <c r="C1258" s="161">
        <v>2000000</v>
      </c>
      <c r="D1258" s="42">
        <v>0</v>
      </c>
    </row>
    <row r="1259" spans="1:4" x14ac:dyDescent="0.2">
      <c r="A1259" s="34">
        <v>31050103</v>
      </c>
      <c r="B1259" s="35" t="s">
        <v>3851</v>
      </c>
      <c r="C1259" s="161">
        <v>6000000</v>
      </c>
      <c r="D1259" s="161">
        <v>4000000</v>
      </c>
    </row>
    <row r="1260" spans="1:4" x14ac:dyDescent="0.2">
      <c r="A1260" s="34">
        <v>31050104</v>
      </c>
      <c r="B1260" s="35" t="s">
        <v>3852</v>
      </c>
      <c r="C1260" s="42">
        <v>0</v>
      </c>
      <c r="D1260" s="42">
        <v>0</v>
      </c>
    </row>
    <row r="1261" spans="1:4" x14ac:dyDescent="0.2">
      <c r="A1261" s="34">
        <v>31050105</v>
      </c>
      <c r="B1261" s="35" t="s">
        <v>3853</v>
      </c>
      <c r="C1261" s="161">
        <v>103300000</v>
      </c>
      <c r="D1261" s="161">
        <v>125800000</v>
      </c>
    </row>
    <row r="1262" spans="1:4" hidden="1" x14ac:dyDescent="0.2">
      <c r="A1262" s="34">
        <v>31050106</v>
      </c>
      <c r="B1262" s="35" t="s">
        <v>3854</v>
      </c>
      <c r="C1262" s="42">
        <v>0</v>
      </c>
      <c r="D1262" s="42">
        <v>0</v>
      </c>
    </row>
    <row r="1263" spans="1:4" hidden="1" x14ac:dyDescent="0.2">
      <c r="A1263" s="34">
        <v>31050107</v>
      </c>
      <c r="B1263" s="35" t="s">
        <v>3855</v>
      </c>
      <c r="C1263" s="42">
        <v>0</v>
      </c>
      <c r="D1263" s="42">
        <v>0</v>
      </c>
    </row>
    <row r="1264" spans="1:4" x14ac:dyDescent="0.2">
      <c r="A1264" s="34">
        <v>31050108</v>
      </c>
      <c r="B1264" s="35" t="s">
        <v>3856</v>
      </c>
      <c r="C1264" s="161">
        <v>19500000</v>
      </c>
      <c r="D1264" s="161">
        <v>11500000</v>
      </c>
    </row>
    <row r="1265" spans="1:4" x14ac:dyDescent="0.2">
      <c r="A1265" s="34">
        <v>31050109</v>
      </c>
      <c r="B1265" s="35" t="s">
        <v>3857</v>
      </c>
      <c r="C1265" s="161">
        <v>500000</v>
      </c>
      <c r="D1265" s="161">
        <v>1950000</v>
      </c>
    </row>
    <row r="1266" spans="1:4" x14ac:dyDescent="0.2">
      <c r="A1266" s="34">
        <v>31050110</v>
      </c>
      <c r="B1266" s="35" t="s">
        <v>3858</v>
      </c>
      <c r="C1266" s="161">
        <v>43500000</v>
      </c>
      <c r="D1266" s="161">
        <v>3000000</v>
      </c>
    </row>
    <row r="1267" spans="1:4" hidden="1" x14ac:dyDescent="0.2">
      <c r="A1267" s="34">
        <v>31050111</v>
      </c>
      <c r="B1267" s="35" t="s">
        <v>3859</v>
      </c>
      <c r="C1267" s="42">
        <v>0</v>
      </c>
      <c r="D1267" s="42">
        <v>0</v>
      </c>
    </row>
    <row r="1268" spans="1:4" hidden="1" x14ac:dyDescent="0.2">
      <c r="A1268" s="34">
        <v>31050112</v>
      </c>
      <c r="B1268" s="35" t="s">
        <v>3860</v>
      </c>
      <c r="C1268" s="42">
        <v>0</v>
      </c>
      <c r="D1268" s="42">
        <v>0</v>
      </c>
    </row>
    <row r="1269" spans="1:4" hidden="1" x14ac:dyDescent="0.2">
      <c r="A1269" s="34">
        <v>31050113</v>
      </c>
      <c r="B1269" s="35" t="s">
        <v>3861</v>
      </c>
      <c r="C1269" s="42">
        <v>0</v>
      </c>
      <c r="D1269" s="42">
        <v>0</v>
      </c>
    </row>
    <row r="1270" spans="1:4" hidden="1" x14ac:dyDescent="0.2">
      <c r="A1270" s="34">
        <v>31050114</v>
      </c>
      <c r="B1270" s="35" t="s">
        <v>3862</v>
      </c>
      <c r="C1270" s="42">
        <v>0</v>
      </c>
      <c r="D1270" s="42">
        <v>0</v>
      </c>
    </row>
    <row r="1271" spans="1:4" hidden="1" x14ac:dyDescent="0.2">
      <c r="A1271" s="34">
        <v>31050115</v>
      </c>
      <c r="B1271" s="35" t="s">
        <v>3863</v>
      </c>
      <c r="C1271" s="42">
        <v>0</v>
      </c>
      <c r="D1271" s="42">
        <v>0</v>
      </c>
    </row>
    <row r="1272" spans="1:4" hidden="1" x14ac:dyDescent="0.2">
      <c r="A1272" s="34">
        <v>31050116</v>
      </c>
      <c r="B1272" s="35" t="s">
        <v>3864</v>
      </c>
      <c r="C1272" s="42">
        <v>0</v>
      </c>
      <c r="D1272" s="42">
        <v>0</v>
      </c>
    </row>
    <row r="1273" spans="1:4" x14ac:dyDescent="0.2">
      <c r="A1273" s="34">
        <v>31050117</v>
      </c>
      <c r="B1273" s="35" t="s">
        <v>3865</v>
      </c>
      <c r="C1273" s="161">
        <v>47500000</v>
      </c>
      <c r="D1273" s="161">
        <v>37200000</v>
      </c>
    </row>
    <row r="1274" spans="1:4" x14ac:dyDescent="0.2">
      <c r="A1274" s="34">
        <v>31050118</v>
      </c>
      <c r="B1274" s="35" t="s">
        <v>3866</v>
      </c>
      <c r="C1274" s="42">
        <v>0</v>
      </c>
      <c r="D1274" s="42">
        <v>0</v>
      </c>
    </row>
    <row r="1275" spans="1:4" x14ac:dyDescent="0.2">
      <c r="A1275" s="34">
        <v>31050119</v>
      </c>
      <c r="B1275" s="35" t="s">
        <v>3867</v>
      </c>
      <c r="C1275" s="161">
        <v>6800000</v>
      </c>
      <c r="D1275" s="161">
        <v>50000000</v>
      </c>
    </row>
    <row r="1276" spans="1:4" x14ac:dyDescent="0.2">
      <c r="A1276" s="34">
        <v>31050120</v>
      </c>
      <c r="B1276" s="35" t="s">
        <v>3868</v>
      </c>
      <c r="C1276" s="161">
        <v>12000000</v>
      </c>
      <c r="D1276" s="161">
        <v>10000000</v>
      </c>
    </row>
    <row r="1277" spans="1:4" hidden="1" x14ac:dyDescent="0.2">
      <c r="A1277" s="34">
        <v>31050121</v>
      </c>
      <c r="B1277" s="35" t="s">
        <v>3869</v>
      </c>
      <c r="C1277" s="42">
        <v>0</v>
      </c>
      <c r="D1277" s="42">
        <v>0</v>
      </c>
    </row>
    <row r="1278" spans="1:4" hidden="1" x14ac:dyDescent="0.2">
      <c r="A1278" s="34">
        <v>31050122</v>
      </c>
      <c r="B1278" s="35" t="s">
        <v>3870</v>
      </c>
      <c r="C1278" s="42">
        <v>0</v>
      </c>
      <c r="D1278" s="42">
        <v>0</v>
      </c>
    </row>
    <row r="1279" spans="1:4" hidden="1" x14ac:dyDescent="0.2">
      <c r="A1279" s="34">
        <v>31050123</v>
      </c>
      <c r="B1279" s="35" t="s">
        <v>3871</v>
      </c>
      <c r="C1279" s="42">
        <v>0</v>
      </c>
      <c r="D1279" s="42">
        <v>0</v>
      </c>
    </row>
    <row r="1280" spans="1:4" x14ac:dyDescent="0.2">
      <c r="A1280" s="34">
        <v>31050124</v>
      </c>
      <c r="B1280" s="35" t="s">
        <v>3872</v>
      </c>
      <c r="C1280" s="161">
        <v>9000000</v>
      </c>
      <c r="D1280" s="161">
        <v>4432000</v>
      </c>
    </row>
    <row r="1281" spans="1:4" hidden="1" x14ac:dyDescent="0.2">
      <c r="A1281" s="34">
        <v>31050125</v>
      </c>
      <c r="B1281" s="35" t="s">
        <v>3873</v>
      </c>
      <c r="C1281" s="42">
        <v>0</v>
      </c>
      <c r="D1281" s="42">
        <v>0</v>
      </c>
    </row>
    <row r="1282" spans="1:4" hidden="1" x14ac:dyDescent="0.2">
      <c r="A1282" s="34">
        <v>31050126</v>
      </c>
      <c r="B1282" s="35" t="s">
        <v>3874</v>
      </c>
      <c r="C1282" s="42">
        <v>0</v>
      </c>
      <c r="D1282" s="42">
        <v>0</v>
      </c>
    </row>
    <row r="1283" spans="1:4" x14ac:dyDescent="0.2">
      <c r="A1283" s="34">
        <v>31050127</v>
      </c>
      <c r="B1283" s="35" t="s">
        <v>3875</v>
      </c>
      <c r="C1283" s="161">
        <v>4000000</v>
      </c>
      <c r="D1283" s="42">
        <v>0</v>
      </c>
    </row>
    <row r="1284" spans="1:4" hidden="1" x14ac:dyDescent="0.2">
      <c r="A1284" s="34">
        <v>31050128</v>
      </c>
      <c r="B1284" s="35" t="s">
        <v>3876</v>
      </c>
      <c r="C1284" s="42">
        <v>0</v>
      </c>
      <c r="D1284" s="42">
        <v>0</v>
      </c>
    </row>
    <row r="1285" spans="1:4" hidden="1" x14ac:dyDescent="0.2">
      <c r="A1285" s="34">
        <v>31050129</v>
      </c>
      <c r="B1285" s="35" t="s">
        <v>3877</v>
      </c>
      <c r="C1285" s="42">
        <v>0</v>
      </c>
      <c r="D1285" s="42">
        <v>0</v>
      </c>
    </row>
    <row r="1286" spans="1:4" hidden="1" x14ac:dyDescent="0.2">
      <c r="A1286" s="34">
        <v>31050130</v>
      </c>
      <c r="B1286" s="35" t="s">
        <v>3878</v>
      </c>
      <c r="C1286" s="42">
        <v>0</v>
      </c>
      <c r="D1286" s="42">
        <v>0</v>
      </c>
    </row>
    <row r="1287" spans="1:4" hidden="1" x14ac:dyDescent="0.2">
      <c r="A1287" s="34">
        <v>31050131</v>
      </c>
      <c r="B1287" s="35" t="s">
        <v>3879</v>
      </c>
      <c r="C1287" s="42">
        <v>0</v>
      </c>
      <c r="D1287" s="42">
        <v>0</v>
      </c>
    </row>
    <row r="1288" spans="1:4" hidden="1" x14ac:dyDescent="0.2">
      <c r="A1288" s="34">
        <v>31050132</v>
      </c>
      <c r="B1288" s="35" t="s">
        <v>3880</v>
      </c>
      <c r="C1288" s="42">
        <v>0</v>
      </c>
      <c r="D1288" s="42">
        <v>0</v>
      </c>
    </row>
    <row r="1289" spans="1:4" x14ac:dyDescent="0.2">
      <c r="A1289" s="34">
        <v>31050133</v>
      </c>
      <c r="B1289" s="35" t="s">
        <v>3881</v>
      </c>
      <c r="C1289" s="161">
        <v>20000000</v>
      </c>
      <c r="D1289" s="161">
        <v>100000000</v>
      </c>
    </row>
    <row r="1290" spans="1:4" x14ac:dyDescent="0.2">
      <c r="A1290" s="34">
        <v>31050134</v>
      </c>
      <c r="B1290" s="35" t="s">
        <v>3882</v>
      </c>
      <c r="C1290" s="161">
        <v>2500000</v>
      </c>
      <c r="D1290" s="161">
        <v>5500000</v>
      </c>
    </row>
    <row r="1291" spans="1:4" x14ac:dyDescent="0.2">
      <c r="A1291" s="34">
        <v>31050135</v>
      </c>
      <c r="B1291" s="35" t="s">
        <v>3883</v>
      </c>
      <c r="C1291" s="161">
        <v>10500000</v>
      </c>
      <c r="D1291" s="161">
        <v>10600000</v>
      </c>
    </row>
    <row r="1292" spans="1:4" x14ac:dyDescent="0.2">
      <c r="A1292" s="159">
        <v>310502</v>
      </c>
      <c r="B1292" s="160" t="s">
        <v>3884</v>
      </c>
      <c r="C1292" s="158">
        <v>4346193360</v>
      </c>
      <c r="D1292" s="158">
        <v>3954516988.96</v>
      </c>
    </row>
    <row r="1293" spans="1:4" x14ac:dyDescent="0.2">
      <c r="A1293" s="34">
        <v>31050201</v>
      </c>
      <c r="B1293" s="35" t="s">
        <v>3884</v>
      </c>
      <c r="C1293" s="161">
        <v>4346193360</v>
      </c>
      <c r="D1293" s="161">
        <v>3954516988.96</v>
      </c>
    </row>
    <row r="1294" spans="1:4" hidden="1" x14ac:dyDescent="0.2">
      <c r="A1294" s="156">
        <v>3106</v>
      </c>
      <c r="B1294" s="157" t="s">
        <v>3885</v>
      </c>
      <c r="C1294" s="158">
        <v>0</v>
      </c>
      <c r="D1294" s="158">
        <v>0</v>
      </c>
    </row>
    <row r="1295" spans="1:4" hidden="1" x14ac:dyDescent="0.2">
      <c r="A1295" s="159">
        <v>310601</v>
      </c>
      <c r="B1295" s="160" t="s">
        <v>3886</v>
      </c>
      <c r="C1295" s="162">
        <v>0</v>
      </c>
      <c r="D1295" s="162">
        <v>0</v>
      </c>
    </row>
    <row r="1296" spans="1:4" hidden="1" x14ac:dyDescent="0.2">
      <c r="A1296" s="34">
        <v>31060101</v>
      </c>
      <c r="B1296" s="35" t="s">
        <v>3886</v>
      </c>
      <c r="C1296" s="42">
        <v>0</v>
      </c>
      <c r="D1296" s="42">
        <v>0</v>
      </c>
    </row>
    <row r="1297" spans="1:4" hidden="1" x14ac:dyDescent="0.2">
      <c r="A1297" s="34">
        <v>31060102</v>
      </c>
      <c r="B1297" s="35" t="s">
        <v>3887</v>
      </c>
      <c r="C1297" s="42">
        <v>0</v>
      </c>
      <c r="D1297" s="42">
        <v>0</v>
      </c>
    </row>
    <row r="1298" spans="1:4" hidden="1" x14ac:dyDescent="0.2">
      <c r="A1298" s="34">
        <v>31060103</v>
      </c>
      <c r="B1298" s="35" t="s">
        <v>3888</v>
      </c>
      <c r="C1298" s="42">
        <v>0</v>
      </c>
      <c r="D1298" s="42">
        <v>0</v>
      </c>
    </row>
    <row r="1299" spans="1:4" hidden="1" x14ac:dyDescent="0.2">
      <c r="A1299" s="34">
        <v>31060104</v>
      </c>
      <c r="B1299" s="35" t="s">
        <v>3889</v>
      </c>
      <c r="C1299" s="42">
        <v>0</v>
      </c>
      <c r="D1299" s="42">
        <v>0</v>
      </c>
    </row>
    <row r="1300" spans="1:4" hidden="1" x14ac:dyDescent="0.2">
      <c r="A1300" s="34">
        <v>31060105</v>
      </c>
      <c r="B1300" s="35" t="s">
        <v>3890</v>
      </c>
      <c r="C1300" s="42">
        <v>0</v>
      </c>
      <c r="D1300" s="42">
        <v>0</v>
      </c>
    </row>
    <row r="1301" spans="1:4" hidden="1" x14ac:dyDescent="0.2">
      <c r="A1301" s="34">
        <v>31060106</v>
      </c>
      <c r="B1301" s="35" t="s">
        <v>3891</v>
      </c>
      <c r="C1301" s="42">
        <v>0</v>
      </c>
      <c r="D1301" s="42">
        <v>0</v>
      </c>
    </row>
    <row r="1302" spans="1:4" hidden="1" x14ac:dyDescent="0.2">
      <c r="A1302" s="34">
        <v>31060107</v>
      </c>
      <c r="B1302" s="35" t="s">
        <v>3892</v>
      </c>
      <c r="C1302" s="42">
        <v>0</v>
      </c>
      <c r="D1302" s="42">
        <v>0</v>
      </c>
    </row>
    <row r="1303" spans="1:4" hidden="1" x14ac:dyDescent="0.2">
      <c r="A1303" s="34">
        <v>31060108</v>
      </c>
      <c r="B1303" s="35" t="s">
        <v>3893</v>
      </c>
      <c r="C1303" s="42">
        <v>0</v>
      </c>
      <c r="D1303" s="42">
        <v>0</v>
      </c>
    </row>
    <row r="1304" spans="1:4" hidden="1" x14ac:dyDescent="0.2">
      <c r="A1304" s="34">
        <v>31060109</v>
      </c>
      <c r="B1304" s="35" t="s">
        <v>3894</v>
      </c>
      <c r="C1304" s="42">
        <v>0</v>
      </c>
      <c r="D1304" s="42">
        <v>0</v>
      </c>
    </row>
    <row r="1305" spans="1:4" hidden="1" x14ac:dyDescent="0.2">
      <c r="A1305" s="159">
        <v>310602</v>
      </c>
      <c r="B1305" s="160" t="s">
        <v>3895</v>
      </c>
      <c r="C1305" s="158">
        <v>0</v>
      </c>
      <c r="D1305" s="158">
        <v>0</v>
      </c>
    </row>
    <row r="1306" spans="1:4" hidden="1" x14ac:dyDescent="0.2">
      <c r="A1306" s="34">
        <v>31060201</v>
      </c>
      <c r="B1306" s="35" t="s">
        <v>3895</v>
      </c>
      <c r="C1306" s="161">
        <v>0</v>
      </c>
      <c r="D1306" s="161">
        <v>0</v>
      </c>
    </row>
    <row r="1307" spans="1:4" hidden="1" x14ac:dyDescent="0.2">
      <c r="A1307" s="159">
        <v>310603</v>
      </c>
      <c r="B1307" s="160" t="s">
        <v>3896</v>
      </c>
      <c r="C1307" s="162">
        <v>0</v>
      </c>
      <c r="D1307" s="158">
        <v>0</v>
      </c>
    </row>
    <row r="1308" spans="1:4" hidden="1" x14ac:dyDescent="0.2">
      <c r="A1308" s="34">
        <v>31060301</v>
      </c>
      <c r="B1308" s="35" t="s">
        <v>3896</v>
      </c>
      <c r="C1308" s="42">
        <v>0</v>
      </c>
      <c r="D1308" s="161">
        <v>0</v>
      </c>
    </row>
    <row r="1309" spans="1:4" hidden="1" x14ac:dyDescent="0.2">
      <c r="A1309" s="156">
        <v>3108</v>
      </c>
      <c r="B1309" s="157" t="s">
        <v>3897</v>
      </c>
      <c r="C1309" s="162">
        <v>0</v>
      </c>
      <c r="D1309" s="162">
        <v>0</v>
      </c>
    </row>
    <row r="1310" spans="1:4" hidden="1" x14ac:dyDescent="0.2">
      <c r="A1310" s="159">
        <v>310801</v>
      </c>
      <c r="B1310" s="160" t="s">
        <v>3898</v>
      </c>
      <c r="C1310" s="162">
        <v>0</v>
      </c>
      <c r="D1310" s="162">
        <v>0</v>
      </c>
    </row>
    <row r="1311" spans="1:4" hidden="1" x14ac:dyDescent="0.2">
      <c r="A1311" s="34">
        <v>31080101</v>
      </c>
      <c r="B1311" s="35" t="s">
        <v>3899</v>
      </c>
      <c r="C1311" s="42">
        <v>0</v>
      </c>
      <c r="D1311" s="42">
        <v>0</v>
      </c>
    </row>
    <row r="1312" spans="1:4" hidden="1" x14ac:dyDescent="0.2">
      <c r="A1312" s="159">
        <v>310802</v>
      </c>
      <c r="B1312" s="160" t="s">
        <v>3900</v>
      </c>
      <c r="C1312" s="162">
        <v>0</v>
      </c>
      <c r="D1312" s="162">
        <v>0</v>
      </c>
    </row>
    <row r="1313" spans="1:4" hidden="1" x14ac:dyDescent="0.2">
      <c r="A1313" s="34">
        <v>31080201</v>
      </c>
      <c r="B1313" s="35" t="s">
        <v>3901</v>
      </c>
      <c r="C1313" s="42">
        <v>0</v>
      </c>
      <c r="D1313" s="42">
        <v>0</v>
      </c>
    </row>
    <row r="1314" spans="1:4" hidden="1" x14ac:dyDescent="0.2">
      <c r="A1314" s="156">
        <v>3109</v>
      </c>
      <c r="B1314" s="157" t="s">
        <v>3902</v>
      </c>
      <c r="C1314" s="162">
        <v>0</v>
      </c>
      <c r="D1314" s="162">
        <v>0</v>
      </c>
    </row>
    <row r="1315" spans="1:4" hidden="1" x14ac:dyDescent="0.2">
      <c r="A1315" s="159">
        <v>310901</v>
      </c>
      <c r="B1315" s="160" t="s">
        <v>3903</v>
      </c>
      <c r="C1315" s="162">
        <v>0</v>
      </c>
      <c r="D1315" s="162">
        <v>0</v>
      </c>
    </row>
    <row r="1316" spans="1:4" hidden="1" x14ac:dyDescent="0.2">
      <c r="A1316" s="34">
        <v>31090101</v>
      </c>
      <c r="B1316" s="35" t="s">
        <v>3904</v>
      </c>
      <c r="C1316" s="42">
        <v>0</v>
      </c>
      <c r="D1316" s="42">
        <v>0</v>
      </c>
    </row>
    <row r="1317" spans="1:4" hidden="1" x14ac:dyDescent="0.2">
      <c r="A1317" s="34">
        <v>31090102</v>
      </c>
      <c r="B1317" s="35" t="s">
        <v>3905</v>
      </c>
      <c r="C1317" s="42">
        <v>0</v>
      </c>
      <c r="D1317" s="42">
        <v>0</v>
      </c>
    </row>
    <row r="1318" spans="1:4" hidden="1" x14ac:dyDescent="0.2">
      <c r="A1318" s="34">
        <v>31090103</v>
      </c>
      <c r="B1318" s="35" t="s">
        <v>3906</v>
      </c>
      <c r="C1318" s="42">
        <v>0</v>
      </c>
      <c r="D1318" s="42">
        <v>0</v>
      </c>
    </row>
    <row r="1319" spans="1:4" hidden="1" x14ac:dyDescent="0.2">
      <c r="A1319" s="34">
        <v>31090104</v>
      </c>
      <c r="B1319" s="35" t="s">
        <v>3907</v>
      </c>
      <c r="C1319" s="42">
        <v>0</v>
      </c>
      <c r="D1319" s="42">
        <v>0</v>
      </c>
    </row>
    <row r="1320" spans="1:4" hidden="1" x14ac:dyDescent="0.2">
      <c r="A1320" s="34">
        <v>31090105</v>
      </c>
      <c r="B1320" s="35" t="s">
        <v>3908</v>
      </c>
      <c r="C1320" s="42">
        <v>0</v>
      </c>
      <c r="D1320" s="42">
        <v>0</v>
      </c>
    </row>
    <row r="1321" spans="1:4" hidden="1" x14ac:dyDescent="0.2">
      <c r="A1321" s="34">
        <v>31090106</v>
      </c>
      <c r="B1321" s="35" t="s">
        <v>3909</v>
      </c>
      <c r="C1321" s="42">
        <v>0</v>
      </c>
      <c r="D1321" s="42">
        <v>0</v>
      </c>
    </row>
    <row r="1322" spans="1:4" hidden="1" x14ac:dyDescent="0.2">
      <c r="A1322" s="34">
        <v>31090107</v>
      </c>
      <c r="B1322" s="35" t="s">
        <v>3910</v>
      </c>
      <c r="C1322" s="42">
        <v>0</v>
      </c>
      <c r="D1322" s="42">
        <v>0</v>
      </c>
    </row>
    <row r="1323" spans="1:4" hidden="1" x14ac:dyDescent="0.2">
      <c r="A1323" s="159">
        <v>310902</v>
      </c>
      <c r="B1323" s="160" t="s">
        <v>3911</v>
      </c>
      <c r="C1323" s="162">
        <v>0</v>
      </c>
      <c r="D1323" s="162">
        <v>0</v>
      </c>
    </row>
    <row r="1324" spans="1:4" hidden="1" x14ac:dyDescent="0.2">
      <c r="A1324" s="34">
        <v>31090201</v>
      </c>
      <c r="B1324" s="35" t="s">
        <v>3912</v>
      </c>
      <c r="C1324" s="42">
        <v>0</v>
      </c>
      <c r="D1324" s="42">
        <v>0</v>
      </c>
    </row>
    <row r="1325" spans="1:4" hidden="1" x14ac:dyDescent="0.2">
      <c r="A1325" s="34">
        <v>31090202</v>
      </c>
      <c r="B1325" s="35" t="s">
        <v>3913</v>
      </c>
      <c r="C1325" s="42">
        <v>0</v>
      </c>
      <c r="D1325" s="42">
        <v>0</v>
      </c>
    </row>
    <row r="1326" spans="1:4" hidden="1" x14ac:dyDescent="0.2">
      <c r="A1326" s="156">
        <v>3110</v>
      </c>
      <c r="B1326" s="157" t="s">
        <v>3914</v>
      </c>
      <c r="C1326" s="162">
        <v>0</v>
      </c>
      <c r="D1326" s="162">
        <v>0</v>
      </c>
    </row>
    <row r="1327" spans="1:4" hidden="1" x14ac:dyDescent="0.2">
      <c r="A1327" s="159">
        <v>311001</v>
      </c>
      <c r="B1327" s="160" t="s">
        <v>3915</v>
      </c>
      <c r="C1327" s="162">
        <v>0</v>
      </c>
      <c r="D1327" s="162">
        <v>0</v>
      </c>
    </row>
    <row r="1328" spans="1:4" hidden="1" x14ac:dyDescent="0.2">
      <c r="A1328" s="34">
        <v>31100101</v>
      </c>
      <c r="B1328" s="35" t="s">
        <v>3916</v>
      </c>
      <c r="C1328" s="42">
        <v>0</v>
      </c>
      <c r="D1328" s="42">
        <v>0</v>
      </c>
    </row>
    <row r="1329" spans="1:4" hidden="1" x14ac:dyDescent="0.2">
      <c r="A1329" s="34">
        <v>31100102</v>
      </c>
      <c r="B1329" s="35" t="s">
        <v>3917</v>
      </c>
      <c r="C1329" s="42">
        <v>0</v>
      </c>
      <c r="D1329" s="42">
        <v>0</v>
      </c>
    </row>
    <row r="1330" spans="1:4" hidden="1" x14ac:dyDescent="0.2">
      <c r="A1330" s="34">
        <v>31100103</v>
      </c>
      <c r="B1330" s="35" t="s">
        <v>3918</v>
      </c>
      <c r="C1330" s="42">
        <v>0</v>
      </c>
      <c r="D1330" s="42">
        <v>0</v>
      </c>
    </row>
    <row r="1331" spans="1:4" hidden="1" x14ac:dyDescent="0.2">
      <c r="A1331" s="34">
        <v>31100104</v>
      </c>
      <c r="B1331" s="35" t="s">
        <v>3919</v>
      </c>
      <c r="C1331" s="42">
        <v>0</v>
      </c>
      <c r="D1331" s="42">
        <v>0</v>
      </c>
    </row>
    <row r="1332" spans="1:4" hidden="1" x14ac:dyDescent="0.2">
      <c r="A1332" s="159">
        <v>311002</v>
      </c>
      <c r="B1332" s="160" t="s">
        <v>3920</v>
      </c>
      <c r="C1332" s="162">
        <v>0</v>
      </c>
      <c r="D1332" s="162">
        <v>0</v>
      </c>
    </row>
    <row r="1333" spans="1:4" hidden="1" x14ac:dyDescent="0.2">
      <c r="A1333" s="34">
        <v>31100201</v>
      </c>
      <c r="B1333" s="35" t="s">
        <v>3921</v>
      </c>
      <c r="C1333" s="42">
        <v>0</v>
      </c>
      <c r="D1333" s="42">
        <v>0</v>
      </c>
    </row>
    <row r="1334" spans="1:4" hidden="1" x14ac:dyDescent="0.2">
      <c r="A1334" s="34">
        <v>31100202</v>
      </c>
      <c r="B1334" s="35" t="s">
        <v>3922</v>
      </c>
      <c r="C1334" s="42">
        <v>0</v>
      </c>
      <c r="D1334" s="42">
        <v>0</v>
      </c>
    </row>
    <row r="1335" spans="1:4" hidden="1" x14ac:dyDescent="0.2">
      <c r="A1335" s="34">
        <v>31100203</v>
      </c>
      <c r="B1335" s="35" t="s">
        <v>3923</v>
      </c>
      <c r="C1335" s="42">
        <v>0</v>
      </c>
      <c r="D1335" s="42">
        <v>0</v>
      </c>
    </row>
    <row r="1336" spans="1:4" x14ac:dyDescent="0.2">
      <c r="A1336" s="156">
        <v>32</v>
      </c>
      <c r="B1336" s="157" t="s">
        <v>3924</v>
      </c>
      <c r="C1336" s="158">
        <v>46335670571.879997</v>
      </c>
      <c r="D1336" s="158">
        <v>51354340366.629997</v>
      </c>
    </row>
    <row r="1337" spans="1:4" x14ac:dyDescent="0.2">
      <c r="A1337" s="156">
        <v>3201</v>
      </c>
      <c r="B1337" s="157" t="s">
        <v>3925</v>
      </c>
      <c r="C1337" s="158">
        <v>39098996221.029999</v>
      </c>
      <c r="D1337" s="158">
        <v>42738474518.110001</v>
      </c>
    </row>
    <row r="1338" spans="1:4" x14ac:dyDescent="0.2">
      <c r="A1338" s="159">
        <v>320101</v>
      </c>
      <c r="B1338" s="160" t="s">
        <v>3926</v>
      </c>
      <c r="C1338" s="158">
        <v>8777051410.8999996</v>
      </c>
      <c r="D1338" s="158">
        <v>10807013000</v>
      </c>
    </row>
    <row r="1339" spans="1:4" x14ac:dyDescent="0.2">
      <c r="A1339" s="34">
        <v>32010101</v>
      </c>
      <c r="B1339" s="35" t="s">
        <v>3927</v>
      </c>
      <c r="C1339" s="161">
        <v>6820079000</v>
      </c>
      <c r="D1339" s="161">
        <v>6685313000</v>
      </c>
    </row>
    <row r="1340" spans="1:4" x14ac:dyDescent="0.2">
      <c r="A1340" s="34">
        <v>32010102</v>
      </c>
      <c r="B1340" s="35" t="s">
        <v>3928</v>
      </c>
      <c r="C1340" s="161">
        <v>1956972410.9000001</v>
      </c>
      <c r="D1340" s="161">
        <v>4121700000</v>
      </c>
    </row>
    <row r="1341" spans="1:4" hidden="1" x14ac:dyDescent="0.2">
      <c r="A1341" s="34">
        <v>32010103</v>
      </c>
      <c r="B1341" s="35" t="s">
        <v>3929</v>
      </c>
      <c r="C1341" s="42">
        <v>0</v>
      </c>
      <c r="D1341" s="42">
        <v>0</v>
      </c>
    </row>
    <row r="1342" spans="1:4" hidden="1" x14ac:dyDescent="0.2">
      <c r="A1342" s="34">
        <v>32010104</v>
      </c>
      <c r="B1342" s="35" t="s">
        <v>3930</v>
      </c>
      <c r="C1342" s="42">
        <v>0</v>
      </c>
      <c r="D1342" s="42">
        <v>0</v>
      </c>
    </row>
    <row r="1343" spans="1:4" x14ac:dyDescent="0.2">
      <c r="A1343" s="159">
        <v>320102</v>
      </c>
      <c r="B1343" s="160" t="s">
        <v>3931</v>
      </c>
      <c r="C1343" s="158">
        <v>12717111800</v>
      </c>
      <c r="D1343" s="158">
        <v>19658966496</v>
      </c>
    </row>
    <row r="1344" spans="1:4" x14ac:dyDescent="0.2">
      <c r="A1344" s="34">
        <v>32010201</v>
      </c>
      <c r="B1344" s="35" t="s">
        <v>3932</v>
      </c>
      <c r="C1344" s="42">
        <v>0</v>
      </c>
      <c r="D1344" s="42">
        <v>0</v>
      </c>
    </row>
    <row r="1345" spans="1:4" x14ac:dyDescent="0.2">
      <c r="A1345" s="34">
        <v>32010202</v>
      </c>
      <c r="B1345" s="35" t="s">
        <v>3933</v>
      </c>
      <c r="C1345" s="161">
        <v>10550000000</v>
      </c>
      <c r="D1345" s="161">
        <v>15890000000</v>
      </c>
    </row>
    <row r="1346" spans="1:4" x14ac:dyDescent="0.2">
      <c r="A1346" s="34">
        <v>32010203</v>
      </c>
      <c r="B1346" s="35" t="s">
        <v>3934</v>
      </c>
      <c r="C1346" s="42">
        <v>0</v>
      </c>
      <c r="D1346" s="42">
        <v>0</v>
      </c>
    </row>
    <row r="1347" spans="1:4" x14ac:dyDescent="0.2">
      <c r="A1347" s="34">
        <v>32010204</v>
      </c>
      <c r="B1347" s="35" t="s">
        <v>3935</v>
      </c>
      <c r="C1347" s="161">
        <v>656811800</v>
      </c>
      <c r="D1347" s="161">
        <v>995000000</v>
      </c>
    </row>
    <row r="1348" spans="1:4" x14ac:dyDescent="0.2">
      <c r="A1348" s="34">
        <v>32010205</v>
      </c>
      <c r="B1348" s="35" t="s">
        <v>3936</v>
      </c>
      <c r="C1348" s="161">
        <v>22000000</v>
      </c>
      <c r="D1348" s="42">
        <v>0</v>
      </c>
    </row>
    <row r="1349" spans="1:4" x14ac:dyDescent="0.2">
      <c r="A1349" s="34">
        <v>32010206</v>
      </c>
      <c r="B1349" s="35" t="s">
        <v>3937</v>
      </c>
      <c r="C1349" s="161">
        <v>9000000</v>
      </c>
      <c r="D1349" s="161">
        <v>18750000</v>
      </c>
    </row>
    <row r="1350" spans="1:4" x14ac:dyDescent="0.2">
      <c r="A1350" s="34">
        <v>32010207</v>
      </c>
      <c r="B1350" s="35" t="s">
        <v>3938</v>
      </c>
      <c r="C1350" s="161">
        <v>57500000</v>
      </c>
      <c r="D1350" s="161">
        <v>108000000</v>
      </c>
    </row>
    <row r="1351" spans="1:4" x14ac:dyDescent="0.2">
      <c r="A1351" s="34">
        <v>32010208</v>
      </c>
      <c r="B1351" s="35" t="s">
        <v>3939</v>
      </c>
      <c r="C1351" s="161">
        <v>230000000</v>
      </c>
      <c r="D1351" s="161">
        <v>1000000</v>
      </c>
    </row>
    <row r="1352" spans="1:4" x14ac:dyDescent="0.2">
      <c r="A1352" s="34">
        <v>32010209</v>
      </c>
      <c r="B1352" s="35" t="s">
        <v>3940</v>
      </c>
      <c r="C1352" s="161">
        <v>44000000</v>
      </c>
      <c r="D1352" s="161">
        <v>80000000</v>
      </c>
    </row>
    <row r="1353" spans="1:4" x14ac:dyDescent="0.2">
      <c r="A1353" s="34">
        <v>32010210</v>
      </c>
      <c r="B1353" s="35" t="s">
        <v>3941</v>
      </c>
      <c r="C1353" s="161">
        <v>1000000</v>
      </c>
      <c r="D1353" s="42">
        <v>0</v>
      </c>
    </row>
    <row r="1354" spans="1:4" x14ac:dyDescent="0.2">
      <c r="A1354" s="34">
        <v>32010211</v>
      </c>
      <c r="B1354" s="35" t="s">
        <v>3942</v>
      </c>
      <c r="C1354" s="161">
        <v>800000</v>
      </c>
      <c r="D1354" s="161">
        <v>500000</v>
      </c>
    </row>
    <row r="1355" spans="1:4" x14ac:dyDescent="0.2">
      <c r="A1355" s="34">
        <v>32010212</v>
      </c>
      <c r="B1355" s="35" t="s">
        <v>3943</v>
      </c>
      <c r="C1355" s="42">
        <v>0</v>
      </c>
      <c r="D1355" s="42">
        <v>0</v>
      </c>
    </row>
    <row r="1356" spans="1:4" x14ac:dyDescent="0.2">
      <c r="A1356" s="34">
        <v>32010213</v>
      </c>
      <c r="B1356" s="35" t="s">
        <v>3944</v>
      </c>
      <c r="C1356" s="161">
        <v>2000000</v>
      </c>
      <c r="D1356" s="161">
        <v>1600000</v>
      </c>
    </row>
    <row r="1357" spans="1:4" x14ac:dyDescent="0.2">
      <c r="A1357" s="34">
        <v>32010214</v>
      </c>
      <c r="B1357" s="35" t="s">
        <v>3945</v>
      </c>
      <c r="C1357" s="161">
        <v>1142000000</v>
      </c>
      <c r="D1357" s="161">
        <v>2563316496</v>
      </c>
    </row>
    <row r="1358" spans="1:4" x14ac:dyDescent="0.2">
      <c r="A1358" s="34">
        <v>32010215</v>
      </c>
      <c r="B1358" s="35" t="s">
        <v>3946</v>
      </c>
      <c r="C1358" s="161">
        <v>2000000</v>
      </c>
      <c r="D1358" s="161">
        <v>800000</v>
      </c>
    </row>
    <row r="1359" spans="1:4" x14ac:dyDescent="0.2">
      <c r="A1359" s="159">
        <v>320103</v>
      </c>
      <c r="B1359" s="160" t="s">
        <v>3947</v>
      </c>
      <c r="C1359" s="158">
        <v>457839500</v>
      </c>
      <c r="D1359" s="158">
        <v>681020000</v>
      </c>
    </row>
    <row r="1360" spans="1:4" x14ac:dyDescent="0.2">
      <c r="A1360" s="34">
        <v>32010301</v>
      </c>
      <c r="B1360" s="35" t="s">
        <v>3948</v>
      </c>
      <c r="C1360" s="161">
        <v>25250000</v>
      </c>
      <c r="D1360" s="161">
        <v>191800000</v>
      </c>
    </row>
    <row r="1361" spans="1:4" x14ac:dyDescent="0.2">
      <c r="A1361" s="34">
        <v>32010302</v>
      </c>
      <c r="B1361" s="35" t="s">
        <v>3949</v>
      </c>
      <c r="C1361" s="161">
        <v>191689500</v>
      </c>
      <c r="D1361" s="161">
        <v>310070000</v>
      </c>
    </row>
    <row r="1362" spans="1:4" x14ac:dyDescent="0.2">
      <c r="A1362" s="34">
        <v>32010303</v>
      </c>
      <c r="B1362" s="35" t="s">
        <v>3950</v>
      </c>
      <c r="C1362" s="161">
        <v>350000</v>
      </c>
      <c r="D1362" s="161">
        <v>9500000</v>
      </c>
    </row>
    <row r="1363" spans="1:4" x14ac:dyDescent="0.2">
      <c r="A1363" s="34">
        <v>32010304</v>
      </c>
      <c r="B1363" s="35" t="s">
        <v>3951</v>
      </c>
      <c r="C1363" s="161">
        <v>197000000</v>
      </c>
      <c r="D1363" s="161">
        <v>145000000</v>
      </c>
    </row>
    <row r="1364" spans="1:4" x14ac:dyDescent="0.2">
      <c r="A1364" s="34">
        <v>32010305</v>
      </c>
      <c r="B1364" s="35" t="s">
        <v>3952</v>
      </c>
      <c r="C1364" s="161">
        <v>43550000</v>
      </c>
      <c r="D1364" s="161">
        <v>24650000</v>
      </c>
    </row>
    <row r="1365" spans="1:4" x14ac:dyDescent="0.2">
      <c r="A1365" s="159">
        <v>320104</v>
      </c>
      <c r="B1365" s="160" t="s">
        <v>3953</v>
      </c>
      <c r="C1365" s="158">
        <v>2549780000</v>
      </c>
      <c r="D1365" s="158">
        <v>823378000</v>
      </c>
    </row>
    <row r="1366" spans="1:4" x14ac:dyDescent="0.2">
      <c r="A1366" s="34">
        <v>32010401</v>
      </c>
      <c r="B1366" s="35" t="s">
        <v>3954</v>
      </c>
      <c r="C1366" s="42">
        <v>0</v>
      </c>
      <c r="D1366" s="42">
        <v>0</v>
      </c>
    </row>
    <row r="1367" spans="1:4" x14ac:dyDescent="0.2">
      <c r="A1367" s="34">
        <v>32010402</v>
      </c>
      <c r="B1367" s="35" t="s">
        <v>3955</v>
      </c>
      <c r="C1367" s="42">
        <v>0</v>
      </c>
      <c r="D1367" s="42">
        <v>0</v>
      </c>
    </row>
    <row r="1368" spans="1:4" x14ac:dyDescent="0.2">
      <c r="A1368" s="34">
        <v>32010403</v>
      </c>
      <c r="B1368" s="35" t="s">
        <v>3956</v>
      </c>
      <c r="C1368" s="42">
        <v>0</v>
      </c>
      <c r="D1368" s="42">
        <v>0</v>
      </c>
    </row>
    <row r="1369" spans="1:4" x14ac:dyDescent="0.2">
      <c r="A1369" s="34">
        <v>32010404</v>
      </c>
      <c r="B1369" s="35" t="s">
        <v>3957</v>
      </c>
      <c r="C1369" s="42">
        <v>0</v>
      </c>
      <c r="D1369" s="42">
        <v>0</v>
      </c>
    </row>
    <row r="1370" spans="1:4" x14ac:dyDescent="0.2">
      <c r="A1370" s="34">
        <v>32010405</v>
      </c>
      <c r="B1370" s="35" t="s">
        <v>3958</v>
      </c>
      <c r="C1370" s="161">
        <v>2544892000</v>
      </c>
      <c r="D1370" s="161">
        <v>818240000</v>
      </c>
    </row>
    <row r="1371" spans="1:4" x14ac:dyDescent="0.2">
      <c r="A1371" s="34">
        <v>32010406</v>
      </c>
      <c r="B1371" s="35" t="s">
        <v>3959</v>
      </c>
      <c r="C1371" s="42">
        <v>0</v>
      </c>
      <c r="D1371" s="42">
        <v>0</v>
      </c>
    </row>
    <row r="1372" spans="1:4" x14ac:dyDescent="0.2">
      <c r="A1372" s="34">
        <v>32010407</v>
      </c>
      <c r="B1372" s="35" t="s">
        <v>3960</v>
      </c>
      <c r="C1372" s="161">
        <v>4888000</v>
      </c>
      <c r="D1372" s="161">
        <v>5138000</v>
      </c>
    </row>
    <row r="1373" spans="1:4" x14ac:dyDescent="0.2">
      <c r="A1373" s="34">
        <v>32010408</v>
      </c>
      <c r="B1373" s="35" t="s">
        <v>3961</v>
      </c>
      <c r="C1373" s="42">
        <v>0</v>
      </c>
      <c r="D1373" s="42">
        <v>0</v>
      </c>
    </row>
    <row r="1374" spans="1:4" x14ac:dyDescent="0.2">
      <c r="A1374" s="159">
        <v>320105</v>
      </c>
      <c r="B1374" s="160" t="s">
        <v>3962</v>
      </c>
      <c r="C1374" s="158">
        <v>308303571.43000001</v>
      </c>
      <c r="D1374" s="158">
        <v>385715000</v>
      </c>
    </row>
    <row r="1375" spans="1:4" x14ac:dyDescent="0.2">
      <c r="A1375" s="34">
        <v>32010501</v>
      </c>
      <c r="B1375" s="35" t="s">
        <v>3963</v>
      </c>
      <c r="C1375" s="161">
        <v>234866000</v>
      </c>
      <c r="D1375" s="161">
        <v>296520000</v>
      </c>
    </row>
    <row r="1376" spans="1:4" x14ac:dyDescent="0.2">
      <c r="A1376" s="34">
        <v>32010502</v>
      </c>
      <c r="B1376" s="35" t="s">
        <v>3964</v>
      </c>
      <c r="C1376" s="161">
        <v>39389000</v>
      </c>
      <c r="D1376" s="161">
        <v>49525000</v>
      </c>
    </row>
    <row r="1377" spans="1:4" x14ac:dyDescent="0.2">
      <c r="A1377" s="34">
        <v>32010503</v>
      </c>
      <c r="B1377" s="35" t="s">
        <v>3965</v>
      </c>
      <c r="C1377" s="161">
        <v>3870000</v>
      </c>
      <c r="D1377" s="161">
        <v>4035000</v>
      </c>
    </row>
    <row r="1378" spans="1:4" x14ac:dyDescent="0.2">
      <c r="A1378" s="34">
        <v>32010504</v>
      </c>
      <c r="B1378" s="35" t="s">
        <v>3966</v>
      </c>
      <c r="C1378" s="42">
        <v>0</v>
      </c>
      <c r="D1378" s="161">
        <v>2000000</v>
      </c>
    </row>
    <row r="1379" spans="1:4" x14ac:dyDescent="0.2">
      <c r="A1379" s="34">
        <v>32010505</v>
      </c>
      <c r="B1379" s="35" t="s">
        <v>3967</v>
      </c>
      <c r="C1379" s="161">
        <v>14588571.43</v>
      </c>
      <c r="D1379" s="161">
        <v>15890000</v>
      </c>
    </row>
    <row r="1380" spans="1:4" x14ac:dyDescent="0.2">
      <c r="A1380" s="34">
        <v>32010506</v>
      </c>
      <c r="B1380" s="35" t="s">
        <v>3968</v>
      </c>
      <c r="C1380" s="42">
        <v>0</v>
      </c>
      <c r="D1380" s="42">
        <v>0</v>
      </c>
    </row>
    <row r="1381" spans="1:4" x14ac:dyDescent="0.2">
      <c r="A1381" s="34">
        <v>32010507</v>
      </c>
      <c r="B1381" s="35" t="s">
        <v>3969</v>
      </c>
      <c r="C1381" s="161">
        <v>590000</v>
      </c>
      <c r="D1381" s="161">
        <v>1395000</v>
      </c>
    </row>
    <row r="1382" spans="1:4" x14ac:dyDescent="0.2">
      <c r="A1382" s="34">
        <v>32010508</v>
      </c>
      <c r="B1382" s="35" t="s">
        <v>3970</v>
      </c>
      <c r="C1382" s="161">
        <v>10100000</v>
      </c>
      <c r="D1382" s="161">
        <v>11600000</v>
      </c>
    </row>
    <row r="1383" spans="1:4" x14ac:dyDescent="0.2">
      <c r="A1383" s="34">
        <v>32010509</v>
      </c>
      <c r="B1383" s="35" t="s">
        <v>3971</v>
      </c>
      <c r="C1383" s="161">
        <v>500000</v>
      </c>
      <c r="D1383" s="42">
        <v>0</v>
      </c>
    </row>
    <row r="1384" spans="1:4" x14ac:dyDescent="0.2">
      <c r="A1384" s="34">
        <v>32010510</v>
      </c>
      <c r="B1384" s="35" t="s">
        <v>3972</v>
      </c>
      <c r="C1384" s="161">
        <v>4400000</v>
      </c>
      <c r="D1384" s="161">
        <v>4750000</v>
      </c>
    </row>
    <row r="1385" spans="1:4" x14ac:dyDescent="0.2">
      <c r="A1385" s="159">
        <v>320106</v>
      </c>
      <c r="B1385" s="160" t="s">
        <v>3973</v>
      </c>
      <c r="C1385" s="158">
        <v>541530071.42999995</v>
      </c>
      <c r="D1385" s="158">
        <v>218315000</v>
      </c>
    </row>
    <row r="1386" spans="1:4" x14ac:dyDescent="0.2">
      <c r="A1386" s="34">
        <v>32010601</v>
      </c>
      <c r="B1386" s="35" t="s">
        <v>3974</v>
      </c>
      <c r="C1386" s="161">
        <v>436421071.43000001</v>
      </c>
      <c r="D1386" s="161">
        <v>105295000</v>
      </c>
    </row>
    <row r="1387" spans="1:4" x14ac:dyDescent="0.2">
      <c r="A1387" s="34">
        <v>32010602</v>
      </c>
      <c r="B1387" s="35" t="s">
        <v>3975</v>
      </c>
      <c r="C1387" s="161">
        <v>30200000</v>
      </c>
      <c r="D1387" s="161">
        <v>49219000</v>
      </c>
    </row>
    <row r="1388" spans="1:4" x14ac:dyDescent="0.2">
      <c r="A1388" s="34">
        <v>32010603</v>
      </c>
      <c r="B1388" s="35" t="s">
        <v>3976</v>
      </c>
      <c r="C1388" s="161">
        <v>42575000</v>
      </c>
      <c r="D1388" s="161">
        <v>35700000</v>
      </c>
    </row>
    <row r="1389" spans="1:4" x14ac:dyDescent="0.2">
      <c r="A1389" s="34">
        <v>32010604</v>
      </c>
      <c r="B1389" s="35" t="s">
        <v>3977</v>
      </c>
      <c r="C1389" s="161">
        <v>4500000</v>
      </c>
      <c r="D1389" s="161">
        <v>4575000</v>
      </c>
    </row>
    <row r="1390" spans="1:4" x14ac:dyDescent="0.2">
      <c r="A1390" s="34">
        <v>32010605</v>
      </c>
      <c r="B1390" s="35" t="s">
        <v>3978</v>
      </c>
      <c r="C1390" s="161">
        <v>100000</v>
      </c>
      <c r="D1390" s="161">
        <v>250000</v>
      </c>
    </row>
    <row r="1391" spans="1:4" x14ac:dyDescent="0.2">
      <c r="A1391" s="34">
        <v>32010606</v>
      </c>
      <c r="B1391" s="35" t="s">
        <v>3979</v>
      </c>
      <c r="C1391" s="161">
        <v>21414000</v>
      </c>
      <c r="D1391" s="161">
        <v>7924000</v>
      </c>
    </row>
    <row r="1392" spans="1:4" x14ac:dyDescent="0.2">
      <c r="A1392" s="34">
        <v>32010607</v>
      </c>
      <c r="B1392" s="35" t="s">
        <v>3980</v>
      </c>
      <c r="C1392" s="42">
        <v>0</v>
      </c>
      <c r="D1392" s="42">
        <v>0</v>
      </c>
    </row>
    <row r="1393" spans="1:4" x14ac:dyDescent="0.2">
      <c r="A1393" s="34">
        <v>32010608</v>
      </c>
      <c r="B1393" s="35" t="s">
        <v>3981</v>
      </c>
      <c r="C1393" s="42">
        <v>0</v>
      </c>
      <c r="D1393" s="161">
        <v>1500000</v>
      </c>
    </row>
    <row r="1394" spans="1:4" x14ac:dyDescent="0.2">
      <c r="A1394" s="34">
        <v>32010609</v>
      </c>
      <c r="B1394" s="35" t="s">
        <v>3982</v>
      </c>
      <c r="C1394" s="161">
        <v>2580000</v>
      </c>
      <c r="D1394" s="161">
        <v>2570000</v>
      </c>
    </row>
    <row r="1395" spans="1:4" x14ac:dyDescent="0.2">
      <c r="A1395" s="34">
        <v>32010610</v>
      </c>
      <c r="B1395" s="35" t="s">
        <v>3983</v>
      </c>
      <c r="C1395" s="161">
        <v>2440000</v>
      </c>
      <c r="D1395" s="161">
        <v>3750000</v>
      </c>
    </row>
    <row r="1396" spans="1:4" x14ac:dyDescent="0.2">
      <c r="A1396" s="34">
        <v>32010611</v>
      </c>
      <c r="B1396" s="35" t="s">
        <v>3984</v>
      </c>
      <c r="C1396" s="161">
        <v>1300000</v>
      </c>
      <c r="D1396" s="161">
        <v>7532000</v>
      </c>
    </row>
    <row r="1397" spans="1:4" x14ac:dyDescent="0.2">
      <c r="A1397" s="159">
        <v>320107</v>
      </c>
      <c r="B1397" s="160" t="s">
        <v>3985</v>
      </c>
      <c r="C1397" s="162">
        <v>0</v>
      </c>
      <c r="D1397" s="158">
        <v>1900000</v>
      </c>
    </row>
    <row r="1398" spans="1:4" x14ac:dyDescent="0.2">
      <c r="A1398" s="34">
        <v>32010701</v>
      </c>
      <c r="B1398" s="35" t="s">
        <v>3986</v>
      </c>
      <c r="C1398" s="42">
        <v>0</v>
      </c>
      <c r="D1398" s="161">
        <v>1900000</v>
      </c>
    </row>
    <row r="1399" spans="1:4" x14ac:dyDescent="0.2">
      <c r="A1399" s="159">
        <v>320108</v>
      </c>
      <c r="B1399" s="160" t="s">
        <v>3987</v>
      </c>
      <c r="C1399" s="162">
        <v>0</v>
      </c>
      <c r="D1399" s="162">
        <v>0</v>
      </c>
    </row>
    <row r="1400" spans="1:4" x14ac:dyDescent="0.2">
      <c r="A1400" s="34">
        <v>32010801</v>
      </c>
      <c r="B1400" s="35" t="s">
        <v>3988</v>
      </c>
      <c r="C1400" s="42">
        <v>0</v>
      </c>
      <c r="D1400" s="42">
        <v>0</v>
      </c>
    </row>
    <row r="1401" spans="1:4" x14ac:dyDescent="0.2">
      <c r="A1401" s="159">
        <v>320109</v>
      </c>
      <c r="B1401" s="160" t="s">
        <v>3989</v>
      </c>
      <c r="C1401" s="158">
        <v>13747379867.27</v>
      </c>
      <c r="D1401" s="158">
        <v>10162167022.110001</v>
      </c>
    </row>
    <row r="1402" spans="1:4" x14ac:dyDescent="0.2">
      <c r="A1402" s="34">
        <v>32010901</v>
      </c>
      <c r="B1402" s="35" t="s">
        <v>3990</v>
      </c>
      <c r="C1402" s="42">
        <v>0</v>
      </c>
      <c r="D1402" s="42">
        <v>0</v>
      </c>
    </row>
    <row r="1403" spans="1:4" x14ac:dyDescent="0.2">
      <c r="A1403" s="34">
        <v>32010902</v>
      </c>
      <c r="B1403" s="35" t="s">
        <v>3991</v>
      </c>
      <c r="C1403" s="161">
        <v>4000000000</v>
      </c>
      <c r="D1403" s="161">
        <v>1318766709.1099999</v>
      </c>
    </row>
    <row r="1404" spans="1:4" x14ac:dyDescent="0.2">
      <c r="A1404" s="34">
        <v>32010903</v>
      </c>
      <c r="B1404" s="35" t="s">
        <v>3992</v>
      </c>
      <c r="C1404" s="161">
        <v>7801204867.2700005</v>
      </c>
      <c r="D1404" s="161">
        <v>6856761813</v>
      </c>
    </row>
    <row r="1405" spans="1:4" x14ac:dyDescent="0.2">
      <c r="A1405" s="34">
        <v>32010904</v>
      </c>
      <c r="B1405" s="35" t="s">
        <v>3993</v>
      </c>
      <c r="C1405" s="161">
        <v>1946175000</v>
      </c>
      <c r="D1405" s="161">
        <v>1986638500</v>
      </c>
    </row>
    <row r="1406" spans="1:4" x14ac:dyDescent="0.2">
      <c r="A1406" s="159">
        <v>320110</v>
      </c>
      <c r="B1406" s="160" t="s">
        <v>3994</v>
      </c>
      <c r="C1406" s="162">
        <v>0</v>
      </c>
      <c r="D1406" s="162">
        <v>0</v>
      </c>
    </row>
    <row r="1407" spans="1:4" x14ac:dyDescent="0.2">
      <c r="A1407" s="34">
        <v>32011001</v>
      </c>
      <c r="B1407" s="35" t="s">
        <v>3994</v>
      </c>
      <c r="C1407" s="42">
        <v>0</v>
      </c>
      <c r="D1407" s="42">
        <v>0</v>
      </c>
    </row>
    <row r="1408" spans="1:4" x14ac:dyDescent="0.2">
      <c r="A1408" s="156">
        <v>3202</v>
      </c>
      <c r="B1408" s="157" t="s">
        <v>3995</v>
      </c>
      <c r="C1408" s="162">
        <v>0</v>
      </c>
      <c r="D1408" s="158">
        <v>10000000</v>
      </c>
    </row>
    <row r="1409" spans="1:4" x14ac:dyDescent="0.2">
      <c r="A1409" s="159">
        <v>320201</v>
      </c>
      <c r="B1409" s="160" t="s">
        <v>3996</v>
      </c>
      <c r="C1409" s="162">
        <v>0</v>
      </c>
      <c r="D1409" s="158">
        <v>10000000</v>
      </c>
    </row>
    <row r="1410" spans="1:4" x14ac:dyDescent="0.2">
      <c r="A1410" s="34">
        <v>32020101</v>
      </c>
      <c r="B1410" s="35" t="s">
        <v>3997</v>
      </c>
      <c r="C1410" s="42">
        <v>0</v>
      </c>
      <c r="D1410" s="161">
        <v>10000000</v>
      </c>
    </row>
    <row r="1411" spans="1:4" x14ac:dyDescent="0.2">
      <c r="A1411" s="34">
        <v>32020102</v>
      </c>
      <c r="B1411" s="35" t="s">
        <v>3998</v>
      </c>
      <c r="C1411" s="42">
        <v>0</v>
      </c>
      <c r="D1411" s="42">
        <v>0</v>
      </c>
    </row>
    <row r="1412" spans="1:4" x14ac:dyDescent="0.2">
      <c r="A1412" s="34">
        <v>32020103</v>
      </c>
      <c r="B1412" s="35" t="s">
        <v>3999</v>
      </c>
      <c r="C1412" s="42">
        <v>0</v>
      </c>
      <c r="D1412" s="42">
        <v>0</v>
      </c>
    </row>
    <row r="1413" spans="1:4" x14ac:dyDescent="0.2">
      <c r="A1413" s="34">
        <v>32020104</v>
      </c>
      <c r="B1413" s="35" t="s">
        <v>4000</v>
      </c>
      <c r="C1413" s="42">
        <v>0</v>
      </c>
      <c r="D1413" s="42">
        <v>0</v>
      </c>
    </row>
    <row r="1414" spans="1:4" x14ac:dyDescent="0.2">
      <c r="A1414" s="156">
        <v>3203</v>
      </c>
      <c r="B1414" s="157" t="s">
        <v>4001</v>
      </c>
      <c r="C1414" s="158">
        <v>7236674350.8500004</v>
      </c>
      <c r="D1414" s="158">
        <v>8605865848.5200005</v>
      </c>
    </row>
    <row r="1415" spans="1:4" x14ac:dyDescent="0.2">
      <c r="A1415" s="159">
        <v>320301</v>
      </c>
      <c r="B1415" s="160" t="s">
        <v>4001</v>
      </c>
      <c r="C1415" s="158">
        <v>7236674350.8500004</v>
      </c>
      <c r="D1415" s="158">
        <v>8605865848.5200005</v>
      </c>
    </row>
    <row r="1416" spans="1:4" x14ac:dyDescent="0.2">
      <c r="A1416" s="34">
        <v>32030101</v>
      </c>
      <c r="B1416" s="35" t="s">
        <v>4002</v>
      </c>
      <c r="C1416" s="161">
        <v>394500000</v>
      </c>
      <c r="D1416" s="161">
        <v>291000000</v>
      </c>
    </row>
    <row r="1417" spans="1:4" x14ac:dyDescent="0.2">
      <c r="A1417" s="34">
        <v>32030102</v>
      </c>
      <c r="B1417" s="35" t="s">
        <v>4003</v>
      </c>
      <c r="C1417" s="42">
        <v>0</v>
      </c>
      <c r="D1417" s="161">
        <v>15000000</v>
      </c>
    </row>
    <row r="1418" spans="1:4" x14ac:dyDescent="0.2">
      <c r="A1418" s="34">
        <v>32030103</v>
      </c>
      <c r="B1418" s="35" t="s">
        <v>4004</v>
      </c>
      <c r="C1418" s="161">
        <v>500000</v>
      </c>
      <c r="D1418" s="161">
        <v>1460000</v>
      </c>
    </row>
    <row r="1419" spans="1:4" x14ac:dyDescent="0.2">
      <c r="A1419" s="34">
        <v>32030104</v>
      </c>
      <c r="B1419" s="35" t="s">
        <v>4005</v>
      </c>
      <c r="C1419" s="42">
        <v>0</v>
      </c>
      <c r="D1419" s="42">
        <v>0</v>
      </c>
    </row>
    <row r="1420" spans="1:4" x14ac:dyDescent="0.2">
      <c r="A1420" s="34">
        <v>32030105</v>
      </c>
      <c r="B1420" s="35" t="s">
        <v>4006</v>
      </c>
      <c r="C1420" s="42">
        <v>0</v>
      </c>
      <c r="D1420" s="42">
        <v>0</v>
      </c>
    </row>
    <row r="1421" spans="1:4" x14ac:dyDescent="0.2">
      <c r="A1421" s="34">
        <v>32030109</v>
      </c>
      <c r="B1421" s="35" t="s">
        <v>4007</v>
      </c>
      <c r="C1421" s="161">
        <v>6838674350.8500004</v>
      </c>
      <c r="D1421" s="161">
        <v>8242705848.5200005</v>
      </c>
    </row>
    <row r="1422" spans="1:4" x14ac:dyDescent="0.2">
      <c r="A1422" s="34">
        <v>32030110</v>
      </c>
      <c r="B1422" s="35" t="s">
        <v>4008</v>
      </c>
      <c r="C1422" s="161">
        <v>3000000</v>
      </c>
      <c r="D1422" s="161">
        <v>55700000</v>
      </c>
    </row>
    <row r="1423" spans="1:4" x14ac:dyDescent="0.2">
      <c r="A1423" s="153">
        <v>4</v>
      </c>
      <c r="B1423" s="154" t="s">
        <v>4009</v>
      </c>
      <c r="C1423" s="155">
        <v>57082024389.230003</v>
      </c>
      <c r="D1423" s="155">
        <v>37634943902.699997</v>
      </c>
    </row>
    <row r="1424" spans="1:4" x14ac:dyDescent="0.2">
      <c r="A1424" s="156">
        <v>41</v>
      </c>
      <c r="B1424" s="157" t="s">
        <v>4009</v>
      </c>
      <c r="C1424" s="158">
        <v>26339632904.689999</v>
      </c>
      <c r="D1424" s="158">
        <v>21138180933.700001</v>
      </c>
    </row>
    <row r="1425" spans="1:4" hidden="1" x14ac:dyDescent="0.2">
      <c r="A1425" s="156">
        <v>4101</v>
      </c>
      <c r="B1425" s="157" t="s">
        <v>4010</v>
      </c>
      <c r="C1425" s="162">
        <v>0</v>
      </c>
      <c r="D1425" s="162">
        <v>0</v>
      </c>
    </row>
    <row r="1426" spans="1:4" hidden="1" x14ac:dyDescent="0.2">
      <c r="A1426" s="159">
        <v>410101</v>
      </c>
      <c r="B1426" s="160" t="s">
        <v>4011</v>
      </c>
      <c r="C1426" s="162">
        <v>0</v>
      </c>
      <c r="D1426" s="162">
        <v>0</v>
      </c>
    </row>
    <row r="1427" spans="1:4" hidden="1" x14ac:dyDescent="0.2">
      <c r="A1427" s="34">
        <v>41010101</v>
      </c>
      <c r="B1427" s="35" t="s">
        <v>4011</v>
      </c>
      <c r="C1427" s="42">
        <v>0</v>
      </c>
      <c r="D1427" s="42">
        <v>0</v>
      </c>
    </row>
    <row r="1428" spans="1:4" hidden="1" x14ac:dyDescent="0.2">
      <c r="A1428" s="34">
        <v>41010103</v>
      </c>
      <c r="B1428" s="35" t="s">
        <v>4012</v>
      </c>
      <c r="C1428" s="42">
        <v>0</v>
      </c>
      <c r="D1428" s="42">
        <v>0</v>
      </c>
    </row>
    <row r="1429" spans="1:4" hidden="1" x14ac:dyDescent="0.2">
      <c r="A1429" s="34">
        <v>41010104</v>
      </c>
      <c r="B1429" s="35" t="s">
        <v>4013</v>
      </c>
      <c r="C1429" s="42">
        <v>0</v>
      </c>
      <c r="D1429" s="42">
        <v>0</v>
      </c>
    </row>
    <row r="1430" spans="1:4" hidden="1" x14ac:dyDescent="0.2">
      <c r="A1430" s="34">
        <v>41010105</v>
      </c>
      <c r="B1430" s="35" t="s">
        <v>4014</v>
      </c>
      <c r="C1430" s="42">
        <v>0</v>
      </c>
      <c r="D1430" s="42">
        <v>0</v>
      </c>
    </row>
    <row r="1431" spans="1:4" hidden="1" x14ac:dyDescent="0.2">
      <c r="A1431" s="34">
        <v>41010106</v>
      </c>
      <c r="B1431" s="35" t="s">
        <v>4015</v>
      </c>
      <c r="C1431" s="42">
        <v>0</v>
      </c>
      <c r="D1431" s="42">
        <v>0</v>
      </c>
    </row>
    <row r="1432" spans="1:4" hidden="1" x14ac:dyDescent="0.2">
      <c r="A1432" s="34">
        <v>41010107</v>
      </c>
      <c r="B1432" s="35" t="s">
        <v>4016</v>
      </c>
      <c r="C1432" s="42">
        <v>0</v>
      </c>
      <c r="D1432" s="42">
        <v>0</v>
      </c>
    </row>
    <row r="1433" spans="1:4" hidden="1" x14ac:dyDescent="0.2">
      <c r="A1433" s="159">
        <v>410102</v>
      </c>
      <c r="B1433" s="160" t="s">
        <v>4017</v>
      </c>
      <c r="C1433" s="162">
        <v>0</v>
      </c>
      <c r="D1433" s="162">
        <v>0</v>
      </c>
    </row>
    <row r="1434" spans="1:4" x14ac:dyDescent="0.2">
      <c r="A1434" s="156">
        <v>4102</v>
      </c>
      <c r="B1434" s="157" t="s">
        <v>4018</v>
      </c>
      <c r="C1434" s="158">
        <v>13338772904.690001</v>
      </c>
      <c r="D1434" s="158">
        <v>7504505890</v>
      </c>
    </row>
    <row r="1435" spans="1:4" x14ac:dyDescent="0.2">
      <c r="A1435" s="159">
        <v>410201</v>
      </c>
      <c r="B1435" s="160" t="s">
        <v>4019</v>
      </c>
      <c r="C1435" s="158">
        <v>13338772904.690001</v>
      </c>
      <c r="D1435" s="158">
        <v>7504505890</v>
      </c>
    </row>
    <row r="1436" spans="1:4" x14ac:dyDescent="0.2">
      <c r="A1436" s="34">
        <v>41020101</v>
      </c>
      <c r="B1436" s="35" t="s">
        <v>21</v>
      </c>
      <c r="C1436" s="161">
        <v>9838772904.6900005</v>
      </c>
      <c r="D1436" s="161">
        <v>7504505890</v>
      </c>
    </row>
    <row r="1437" spans="1:4" hidden="1" x14ac:dyDescent="0.2">
      <c r="A1437" s="34">
        <v>41020102</v>
      </c>
      <c r="B1437" s="35" t="s">
        <v>4020</v>
      </c>
      <c r="C1437" s="42">
        <v>0</v>
      </c>
      <c r="D1437" s="42">
        <v>0</v>
      </c>
    </row>
    <row r="1438" spans="1:4" hidden="1" x14ac:dyDescent="0.2">
      <c r="A1438" s="34">
        <v>41020103</v>
      </c>
      <c r="B1438" s="35" t="s">
        <v>4021</v>
      </c>
      <c r="C1438" s="42">
        <v>0</v>
      </c>
      <c r="D1438" s="42">
        <v>0</v>
      </c>
    </row>
    <row r="1439" spans="1:4" hidden="1" x14ac:dyDescent="0.2">
      <c r="A1439" s="34">
        <v>41020104</v>
      </c>
      <c r="B1439" s="35" t="s">
        <v>4022</v>
      </c>
      <c r="C1439" s="42">
        <v>0</v>
      </c>
      <c r="D1439" s="42">
        <v>0</v>
      </c>
    </row>
    <row r="1440" spans="1:4" hidden="1" x14ac:dyDescent="0.2">
      <c r="A1440" s="34">
        <v>41020105</v>
      </c>
      <c r="B1440" s="35" t="s">
        <v>4023</v>
      </c>
      <c r="C1440" s="42">
        <v>0</v>
      </c>
      <c r="D1440" s="42">
        <v>0</v>
      </c>
    </row>
    <row r="1441" spans="1:4" x14ac:dyDescent="0.2">
      <c r="A1441" s="34">
        <v>41020106</v>
      </c>
      <c r="B1441" s="35" t="s">
        <v>113</v>
      </c>
      <c r="C1441" s="161">
        <v>3500000000</v>
      </c>
      <c r="D1441" s="42">
        <v>0</v>
      </c>
    </row>
    <row r="1442" spans="1:4" hidden="1" x14ac:dyDescent="0.2">
      <c r="A1442" s="156">
        <v>4103</v>
      </c>
      <c r="B1442" s="157" t="s">
        <v>4024</v>
      </c>
      <c r="C1442" s="162">
        <v>0</v>
      </c>
      <c r="D1442" s="162">
        <v>0</v>
      </c>
    </row>
    <row r="1443" spans="1:4" hidden="1" x14ac:dyDescent="0.2">
      <c r="A1443" s="159">
        <v>410301</v>
      </c>
      <c r="B1443" s="160" t="s">
        <v>4025</v>
      </c>
      <c r="C1443" s="162">
        <v>0</v>
      </c>
      <c r="D1443" s="162">
        <v>0</v>
      </c>
    </row>
    <row r="1444" spans="1:4" hidden="1" x14ac:dyDescent="0.2">
      <c r="A1444" s="34">
        <v>41030101</v>
      </c>
      <c r="B1444" s="35" t="s">
        <v>4026</v>
      </c>
      <c r="C1444" s="42">
        <v>0</v>
      </c>
      <c r="D1444" s="42">
        <v>0</v>
      </c>
    </row>
    <row r="1445" spans="1:4" hidden="1" x14ac:dyDescent="0.2">
      <c r="A1445" s="34">
        <v>41030102</v>
      </c>
      <c r="B1445" s="35" t="s">
        <v>4027</v>
      </c>
      <c r="C1445" s="42">
        <v>0</v>
      </c>
      <c r="D1445" s="42">
        <v>0</v>
      </c>
    </row>
    <row r="1446" spans="1:4" hidden="1" x14ac:dyDescent="0.2">
      <c r="A1446" s="34">
        <v>41030103</v>
      </c>
      <c r="B1446" s="35" t="s">
        <v>4028</v>
      </c>
      <c r="C1446" s="42">
        <v>0</v>
      </c>
      <c r="D1446" s="42">
        <v>0</v>
      </c>
    </row>
    <row r="1447" spans="1:4" hidden="1" x14ac:dyDescent="0.2">
      <c r="A1447" s="159">
        <v>410302</v>
      </c>
      <c r="B1447" s="160" t="s">
        <v>4029</v>
      </c>
      <c r="C1447" s="162">
        <v>0</v>
      </c>
      <c r="D1447" s="162">
        <v>0</v>
      </c>
    </row>
    <row r="1448" spans="1:4" hidden="1" x14ac:dyDescent="0.2">
      <c r="A1448" s="34">
        <v>41030201</v>
      </c>
      <c r="B1448" s="35" t="s">
        <v>4030</v>
      </c>
      <c r="C1448" s="42">
        <v>0</v>
      </c>
      <c r="D1448" s="42">
        <v>0</v>
      </c>
    </row>
    <row r="1449" spans="1:4" hidden="1" x14ac:dyDescent="0.2">
      <c r="A1449" s="34">
        <v>41030202</v>
      </c>
      <c r="B1449" s="35" t="s">
        <v>4031</v>
      </c>
      <c r="C1449" s="42">
        <v>0</v>
      </c>
      <c r="D1449" s="42">
        <v>0</v>
      </c>
    </row>
    <row r="1450" spans="1:4" hidden="1" x14ac:dyDescent="0.2">
      <c r="A1450" s="34">
        <v>41030203</v>
      </c>
      <c r="B1450" s="35" t="s">
        <v>4032</v>
      </c>
      <c r="C1450" s="42">
        <v>0</v>
      </c>
      <c r="D1450" s="42">
        <v>0</v>
      </c>
    </row>
    <row r="1451" spans="1:4" hidden="1" x14ac:dyDescent="0.2">
      <c r="A1451" s="34">
        <v>41030204</v>
      </c>
      <c r="B1451" s="35" t="s">
        <v>4033</v>
      </c>
      <c r="C1451" s="42">
        <v>0</v>
      </c>
      <c r="D1451" s="42">
        <v>0</v>
      </c>
    </row>
    <row r="1452" spans="1:4" hidden="1" x14ac:dyDescent="0.2">
      <c r="A1452" s="34">
        <v>41030205</v>
      </c>
      <c r="B1452" s="35" t="s">
        <v>4034</v>
      </c>
      <c r="C1452" s="42">
        <v>0</v>
      </c>
      <c r="D1452" s="42">
        <v>0</v>
      </c>
    </row>
    <row r="1453" spans="1:4" hidden="1" x14ac:dyDescent="0.2">
      <c r="A1453" s="34">
        <v>41030206</v>
      </c>
      <c r="B1453" s="35" t="s">
        <v>4035</v>
      </c>
      <c r="C1453" s="42">
        <v>0</v>
      </c>
      <c r="D1453" s="42">
        <v>0</v>
      </c>
    </row>
    <row r="1454" spans="1:4" hidden="1" x14ac:dyDescent="0.2">
      <c r="A1454" s="34">
        <v>41030207</v>
      </c>
      <c r="B1454" s="35" t="s">
        <v>4036</v>
      </c>
      <c r="C1454" s="42">
        <v>0</v>
      </c>
      <c r="D1454" s="42">
        <v>0</v>
      </c>
    </row>
    <row r="1455" spans="1:4" hidden="1" x14ac:dyDescent="0.2">
      <c r="A1455" s="34">
        <v>41030208</v>
      </c>
      <c r="B1455" s="35" t="s">
        <v>4037</v>
      </c>
      <c r="C1455" s="42">
        <v>0</v>
      </c>
      <c r="D1455" s="42">
        <v>0</v>
      </c>
    </row>
    <row r="1456" spans="1:4" hidden="1" x14ac:dyDescent="0.2">
      <c r="A1456" s="34">
        <v>41030209</v>
      </c>
      <c r="B1456" s="35" t="s">
        <v>4038</v>
      </c>
      <c r="C1456" s="42">
        <v>0</v>
      </c>
      <c r="D1456" s="42">
        <v>0</v>
      </c>
    </row>
    <row r="1457" spans="1:4" hidden="1" x14ac:dyDescent="0.2">
      <c r="A1457" s="34">
        <v>41030210</v>
      </c>
      <c r="B1457" s="35" t="s">
        <v>4039</v>
      </c>
      <c r="C1457" s="42">
        <v>0</v>
      </c>
      <c r="D1457" s="42">
        <v>0</v>
      </c>
    </row>
    <row r="1458" spans="1:4" hidden="1" x14ac:dyDescent="0.2">
      <c r="A1458" s="34">
        <v>41030213</v>
      </c>
      <c r="B1458" s="35" t="s">
        <v>4040</v>
      </c>
      <c r="C1458" s="42">
        <v>0</v>
      </c>
      <c r="D1458" s="42">
        <v>0</v>
      </c>
    </row>
    <row r="1459" spans="1:4" hidden="1" x14ac:dyDescent="0.2">
      <c r="A1459" s="34">
        <v>41030214</v>
      </c>
      <c r="B1459" s="35" t="s">
        <v>4041</v>
      </c>
      <c r="C1459" s="42">
        <v>0</v>
      </c>
      <c r="D1459" s="42">
        <v>0</v>
      </c>
    </row>
    <row r="1460" spans="1:4" hidden="1" x14ac:dyDescent="0.2">
      <c r="A1460" s="34">
        <v>41030215</v>
      </c>
      <c r="B1460" s="35" t="s">
        <v>4042</v>
      </c>
      <c r="C1460" s="42">
        <v>0</v>
      </c>
      <c r="D1460" s="42">
        <v>0</v>
      </c>
    </row>
    <row r="1461" spans="1:4" hidden="1" x14ac:dyDescent="0.2">
      <c r="A1461" s="34">
        <v>41030216</v>
      </c>
      <c r="B1461" s="35" t="s">
        <v>4043</v>
      </c>
      <c r="C1461" s="42">
        <v>0</v>
      </c>
      <c r="D1461" s="42">
        <v>0</v>
      </c>
    </row>
    <row r="1462" spans="1:4" hidden="1" x14ac:dyDescent="0.2">
      <c r="A1462" s="34">
        <v>41030217</v>
      </c>
      <c r="B1462" s="35" t="s">
        <v>4044</v>
      </c>
      <c r="C1462" s="42">
        <v>0</v>
      </c>
      <c r="D1462" s="42">
        <v>0</v>
      </c>
    </row>
    <row r="1463" spans="1:4" x14ac:dyDescent="0.2">
      <c r="A1463" s="156">
        <v>4104</v>
      </c>
      <c r="B1463" s="157" t="s">
        <v>4045</v>
      </c>
      <c r="C1463" s="158">
        <v>860000</v>
      </c>
      <c r="D1463" s="158">
        <v>820009</v>
      </c>
    </row>
    <row r="1464" spans="1:4" x14ac:dyDescent="0.2">
      <c r="A1464" s="159">
        <v>410401</v>
      </c>
      <c r="B1464" s="160" t="s">
        <v>4046</v>
      </c>
      <c r="C1464" s="158">
        <v>860000</v>
      </c>
      <c r="D1464" s="158">
        <v>820009</v>
      </c>
    </row>
    <row r="1465" spans="1:4" hidden="1" x14ac:dyDescent="0.2">
      <c r="A1465" s="34">
        <v>41040101</v>
      </c>
      <c r="B1465" s="35" t="s">
        <v>4047</v>
      </c>
      <c r="C1465" s="42">
        <v>0</v>
      </c>
      <c r="D1465" s="42">
        <v>0</v>
      </c>
    </row>
    <row r="1466" spans="1:4" hidden="1" x14ac:dyDescent="0.2">
      <c r="A1466" s="34">
        <v>41040102</v>
      </c>
      <c r="B1466" s="35" t="s">
        <v>4048</v>
      </c>
      <c r="C1466" s="42">
        <v>0</v>
      </c>
      <c r="D1466" s="42">
        <v>0</v>
      </c>
    </row>
    <row r="1467" spans="1:4" hidden="1" x14ac:dyDescent="0.2">
      <c r="A1467" s="34">
        <v>41040103</v>
      </c>
      <c r="B1467" s="35" t="s">
        <v>4049</v>
      </c>
      <c r="C1467" s="42">
        <v>0</v>
      </c>
      <c r="D1467" s="42">
        <v>0</v>
      </c>
    </row>
    <row r="1468" spans="1:4" hidden="1" x14ac:dyDescent="0.2">
      <c r="A1468" s="34">
        <v>41040104</v>
      </c>
      <c r="B1468" s="35" t="s">
        <v>4050</v>
      </c>
      <c r="C1468" s="42">
        <v>0</v>
      </c>
      <c r="D1468" s="42">
        <v>0</v>
      </c>
    </row>
    <row r="1469" spans="1:4" x14ac:dyDescent="0.2">
      <c r="A1469" s="34">
        <v>41040105</v>
      </c>
      <c r="B1469" s="35" t="s">
        <v>2500</v>
      </c>
      <c r="C1469" s="161">
        <v>860000</v>
      </c>
      <c r="D1469" s="161">
        <v>820009</v>
      </c>
    </row>
    <row r="1470" spans="1:4" hidden="1" x14ac:dyDescent="0.2">
      <c r="A1470" s="34">
        <v>41040106</v>
      </c>
      <c r="B1470" s="35" t="s">
        <v>4051</v>
      </c>
      <c r="C1470" s="42">
        <v>0</v>
      </c>
      <c r="D1470" s="42">
        <v>0</v>
      </c>
    </row>
    <row r="1471" spans="1:4" hidden="1" x14ac:dyDescent="0.2">
      <c r="A1471" s="34">
        <v>41040107</v>
      </c>
      <c r="B1471" s="35" t="s">
        <v>4052</v>
      </c>
      <c r="C1471" s="42">
        <v>0</v>
      </c>
      <c r="D1471" s="42">
        <v>0</v>
      </c>
    </row>
    <row r="1472" spans="1:4" hidden="1" x14ac:dyDescent="0.2">
      <c r="A1472" s="156">
        <v>4105</v>
      </c>
      <c r="B1472" s="157" t="s">
        <v>4053</v>
      </c>
      <c r="C1472" s="162">
        <v>0</v>
      </c>
      <c r="D1472" s="162">
        <v>0</v>
      </c>
    </row>
    <row r="1473" spans="1:4" hidden="1" x14ac:dyDescent="0.2">
      <c r="A1473" s="159">
        <v>410501</v>
      </c>
      <c r="B1473" s="160" t="s">
        <v>4053</v>
      </c>
      <c r="C1473" s="162">
        <v>0</v>
      </c>
      <c r="D1473" s="162">
        <v>0</v>
      </c>
    </row>
    <row r="1474" spans="1:4" hidden="1" x14ac:dyDescent="0.2">
      <c r="A1474" s="34">
        <v>41050101</v>
      </c>
      <c r="B1474" s="35" t="s">
        <v>4053</v>
      </c>
      <c r="C1474" s="42">
        <v>0</v>
      </c>
      <c r="D1474" s="42">
        <v>0</v>
      </c>
    </row>
    <row r="1475" spans="1:4" x14ac:dyDescent="0.2">
      <c r="A1475" s="156">
        <v>4106</v>
      </c>
      <c r="B1475" s="157" t="s">
        <v>4054</v>
      </c>
      <c r="C1475" s="158">
        <v>13000000000</v>
      </c>
      <c r="D1475" s="158">
        <v>13632855034.700001</v>
      </c>
    </row>
    <row r="1476" spans="1:4" x14ac:dyDescent="0.2">
      <c r="A1476" s="159">
        <v>410601</v>
      </c>
      <c r="B1476" s="160" t="s">
        <v>4054</v>
      </c>
      <c r="C1476" s="158">
        <v>13000000000</v>
      </c>
      <c r="D1476" s="158">
        <v>13632855034.700001</v>
      </c>
    </row>
    <row r="1477" spans="1:4" x14ac:dyDescent="0.2">
      <c r="A1477" s="34">
        <v>41060101</v>
      </c>
      <c r="B1477" s="35" t="s">
        <v>4055</v>
      </c>
      <c r="C1477" s="42">
        <v>0</v>
      </c>
      <c r="D1477" s="42">
        <v>0</v>
      </c>
    </row>
    <row r="1478" spans="1:4" x14ac:dyDescent="0.2">
      <c r="A1478" s="34">
        <v>41060102</v>
      </c>
      <c r="B1478" s="35" t="s">
        <v>4056</v>
      </c>
      <c r="C1478" s="42">
        <v>0</v>
      </c>
      <c r="D1478" s="42">
        <v>0</v>
      </c>
    </row>
    <row r="1479" spans="1:4" x14ac:dyDescent="0.2">
      <c r="A1479" s="34">
        <v>41060103</v>
      </c>
      <c r="B1479" s="35" t="s">
        <v>4057</v>
      </c>
      <c r="C1479" s="161">
        <v>13000000000</v>
      </c>
      <c r="D1479" s="161">
        <v>13632855034.700001</v>
      </c>
    </row>
    <row r="1480" spans="1:4" x14ac:dyDescent="0.2">
      <c r="A1480" s="156">
        <v>42</v>
      </c>
      <c r="B1480" s="157" t="s">
        <v>4058</v>
      </c>
      <c r="C1480" s="158">
        <v>26661391484.540001</v>
      </c>
      <c r="D1480" s="158">
        <v>11214300000</v>
      </c>
    </row>
    <row r="1481" spans="1:4" hidden="1" x14ac:dyDescent="0.2">
      <c r="A1481" s="156">
        <v>4201</v>
      </c>
      <c r="B1481" s="157" t="s">
        <v>4059</v>
      </c>
      <c r="C1481" s="162">
        <v>0</v>
      </c>
      <c r="D1481" s="162">
        <v>0</v>
      </c>
    </row>
    <row r="1482" spans="1:4" hidden="1" x14ac:dyDescent="0.2">
      <c r="A1482" s="159">
        <v>420101</v>
      </c>
      <c r="B1482" s="160" t="s">
        <v>4060</v>
      </c>
      <c r="C1482" s="162">
        <v>0</v>
      </c>
      <c r="D1482" s="162">
        <v>0</v>
      </c>
    </row>
    <row r="1483" spans="1:4" hidden="1" x14ac:dyDescent="0.2">
      <c r="A1483" s="159">
        <v>420102</v>
      </c>
      <c r="B1483" s="160" t="s">
        <v>4061</v>
      </c>
      <c r="C1483" s="162">
        <v>0</v>
      </c>
      <c r="D1483" s="162">
        <v>0</v>
      </c>
    </row>
    <row r="1484" spans="1:4" hidden="1" x14ac:dyDescent="0.2">
      <c r="A1484" s="156">
        <v>4202</v>
      </c>
      <c r="B1484" s="157" t="s">
        <v>4062</v>
      </c>
      <c r="C1484" s="162">
        <v>0</v>
      </c>
      <c r="D1484" s="162">
        <v>0</v>
      </c>
    </row>
    <row r="1485" spans="1:4" hidden="1" x14ac:dyDescent="0.2">
      <c r="A1485" s="159">
        <v>420201</v>
      </c>
      <c r="B1485" s="160" t="s">
        <v>4062</v>
      </c>
      <c r="C1485" s="162">
        <v>0</v>
      </c>
      <c r="D1485" s="162">
        <v>0</v>
      </c>
    </row>
    <row r="1486" spans="1:4" hidden="1" x14ac:dyDescent="0.2">
      <c r="A1486" s="34">
        <v>42020101</v>
      </c>
      <c r="B1486" s="35" t="s">
        <v>4063</v>
      </c>
      <c r="C1486" s="42">
        <v>0</v>
      </c>
      <c r="D1486" s="42">
        <v>0</v>
      </c>
    </row>
    <row r="1487" spans="1:4" hidden="1" x14ac:dyDescent="0.2">
      <c r="A1487" s="34">
        <v>42020102</v>
      </c>
      <c r="B1487" s="35" t="s">
        <v>4064</v>
      </c>
      <c r="C1487" s="42">
        <v>0</v>
      </c>
      <c r="D1487" s="42">
        <v>0</v>
      </c>
    </row>
    <row r="1488" spans="1:4" x14ac:dyDescent="0.2">
      <c r="A1488" s="156">
        <v>4203</v>
      </c>
      <c r="B1488" s="157" t="s">
        <v>4065</v>
      </c>
      <c r="C1488" s="158">
        <v>26661391484.540001</v>
      </c>
      <c r="D1488" s="158">
        <v>11214300000</v>
      </c>
    </row>
    <row r="1489" spans="1:4" x14ac:dyDescent="0.2">
      <c r="A1489" s="159">
        <v>420301</v>
      </c>
      <c r="B1489" s="160" t="s">
        <v>4065</v>
      </c>
      <c r="C1489" s="158">
        <v>26661391484.540001</v>
      </c>
      <c r="D1489" s="158">
        <v>11214300000</v>
      </c>
    </row>
    <row r="1490" spans="1:4" x14ac:dyDescent="0.2">
      <c r="A1490" s="34">
        <v>42030101</v>
      </c>
      <c r="B1490" s="35" t="s">
        <v>114</v>
      </c>
      <c r="C1490" s="161">
        <v>15200000000</v>
      </c>
      <c r="D1490" s="161">
        <v>5000000000</v>
      </c>
    </row>
    <row r="1491" spans="1:4" x14ac:dyDescent="0.2">
      <c r="A1491" s="34">
        <v>42030102</v>
      </c>
      <c r="B1491" s="35" t="s">
        <v>192</v>
      </c>
      <c r="C1491" s="161">
        <v>344733359.35000002</v>
      </c>
      <c r="D1491" s="42">
        <v>0</v>
      </c>
    </row>
    <row r="1492" spans="1:4" x14ac:dyDescent="0.2">
      <c r="A1492" s="34">
        <v>42030103</v>
      </c>
      <c r="B1492" s="35" t="s">
        <v>91</v>
      </c>
      <c r="C1492" s="161">
        <v>9016658125.1900005</v>
      </c>
      <c r="D1492" s="161">
        <v>4864300000</v>
      </c>
    </row>
    <row r="1493" spans="1:4" x14ac:dyDescent="0.2">
      <c r="A1493" s="34">
        <v>42030104</v>
      </c>
      <c r="B1493" s="35" t="s">
        <v>22</v>
      </c>
      <c r="C1493" s="161">
        <v>2100000000</v>
      </c>
      <c r="D1493" s="161">
        <v>1350000000</v>
      </c>
    </row>
    <row r="1494" spans="1:4" x14ac:dyDescent="0.2">
      <c r="A1494" s="156">
        <v>43</v>
      </c>
      <c r="B1494" s="157" t="s">
        <v>4066</v>
      </c>
      <c r="C1494" s="158">
        <v>4081000000</v>
      </c>
      <c r="D1494" s="158">
        <v>5282462969</v>
      </c>
    </row>
    <row r="1495" spans="1:4" hidden="1" x14ac:dyDescent="0.2">
      <c r="A1495" s="156">
        <v>4301</v>
      </c>
      <c r="B1495" s="157" t="s">
        <v>4067</v>
      </c>
      <c r="C1495" s="162">
        <v>0</v>
      </c>
      <c r="D1495" s="162">
        <v>0</v>
      </c>
    </row>
    <row r="1496" spans="1:4" hidden="1" x14ac:dyDescent="0.2">
      <c r="A1496" s="159">
        <v>430101</v>
      </c>
      <c r="B1496" s="160" t="s">
        <v>4067</v>
      </c>
      <c r="C1496" s="162">
        <v>0</v>
      </c>
      <c r="D1496" s="162">
        <v>0</v>
      </c>
    </row>
    <row r="1497" spans="1:4" hidden="1" x14ac:dyDescent="0.2">
      <c r="A1497" s="34">
        <v>43010101</v>
      </c>
      <c r="B1497" s="35" t="s">
        <v>4068</v>
      </c>
      <c r="C1497" s="42">
        <v>0</v>
      </c>
      <c r="D1497" s="42">
        <v>0</v>
      </c>
    </row>
    <row r="1498" spans="1:4" hidden="1" x14ac:dyDescent="0.2">
      <c r="A1498" s="156">
        <v>4302</v>
      </c>
      <c r="B1498" s="157" t="s">
        <v>4069</v>
      </c>
      <c r="C1498" s="162">
        <v>0</v>
      </c>
      <c r="D1498" s="162">
        <v>0</v>
      </c>
    </row>
    <row r="1499" spans="1:4" hidden="1" x14ac:dyDescent="0.2">
      <c r="A1499" s="159">
        <v>430201</v>
      </c>
      <c r="B1499" s="160" t="s">
        <v>4070</v>
      </c>
      <c r="C1499" s="162">
        <v>0</v>
      </c>
      <c r="D1499" s="162">
        <v>0</v>
      </c>
    </row>
    <row r="1500" spans="1:4" hidden="1" x14ac:dyDescent="0.2">
      <c r="A1500" s="34">
        <v>43020101</v>
      </c>
      <c r="B1500" s="35" t="s">
        <v>4071</v>
      </c>
      <c r="C1500" s="42">
        <v>0</v>
      </c>
      <c r="D1500" s="42">
        <v>0</v>
      </c>
    </row>
    <row r="1501" spans="1:4" hidden="1" x14ac:dyDescent="0.2">
      <c r="A1501" s="34">
        <v>43020102</v>
      </c>
      <c r="B1501" s="35" t="s">
        <v>4072</v>
      </c>
      <c r="C1501" s="42">
        <v>0</v>
      </c>
      <c r="D1501" s="42">
        <v>0</v>
      </c>
    </row>
    <row r="1502" spans="1:4" hidden="1" x14ac:dyDescent="0.2">
      <c r="A1502" s="34">
        <v>43020103</v>
      </c>
      <c r="B1502" s="35" t="s">
        <v>4073</v>
      </c>
      <c r="C1502" s="42">
        <v>0</v>
      </c>
      <c r="D1502" s="42">
        <v>0</v>
      </c>
    </row>
    <row r="1503" spans="1:4" x14ac:dyDescent="0.2">
      <c r="A1503" s="156">
        <v>4303</v>
      </c>
      <c r="B1503" s="157" t="s">
        <v>4074</v>
      </c>
      <c r="C1503" s="158">
        <v>4081000000</v>
      </c>
      <c r="D1503" s="158">
        <v>5282462969</v>
      </c>
    </row>
    <row r="1504" spans="1:4" x14ac:dyDescent="0.2">
      <c r="A1504" s="159">
        <v>430301</v>
      </c>
      <c r="B1504" s="160" t="s">
        <v>4075</v>
      </c>
      <c r="C1504" s="158">
        <v>4081000000</v>
      </c>
      <c r="D1504" s="158">
        <v>5282462969</v>
      </c>
    </row>
    <row r="1505" spans="1:4" hidden="1" x14ac:dyDescent="0.2">
      <c r="A1505" s="34">
        <v>43030101</v>
      </c>
      <c r="B1505" s="35" t="s">
        <v>4076</v>
      </c>
      <c r="C1505" s="42">
        <v>0</v>
      </c>
      <c r="D1505" s="42">
        <v>0</v>
      </c>
    </row>
    <row r="1506" spans="1:4" hidden="1" x14ac:dyDescent="0.2">
      <c r="A1506" s="34">
        <v>43030102</v>
      </c>
      <c r="B1506" s="35" t="s">
        <v>4077</v>
      </c>
      <c r="C1506" s="42">
        <v>0</v>
      </c>
      <c r="D1506" s="42">
        <v>0</v>
      </c>
    </row>
    <row r="1507" spans="1:4" hidden="1" x14ac:dyDescent="0.2">
      <c r="A1507" s="34">
        <v>43030103</v>
      </c>
      <c r="B1507" s="35" t="s">
        <v>4078</v>
      </c>
      <c r="C1507" s="42">
        <v>0</v>
      </c>
      <c r="D1507" s="42">
        <v>0</v>
      </c>
    </row>
    <row r="1508" spans="1:4" x14ac:dyDescent="0.2">
      <c r="A1508" s="34">
        <v>43030104</v>
      </c>
      <c r="B1508" s="35" t="s">
        <v>115</v>
      </c>
      <c r="C1508" s="161">
        <v>4081000000</v>
      </c>
      <c r="D1508" s="161">
        <v>5282462969</v>
      </c>
    </row>
    <row r="1509" spans="1:4" x14ac:dyDescent="0.2">
      <c r="A1509" s="34">
        <v>43030105</v>
      </c>
      <c r="B1509" s="35" t="s">
        <v>4075</v>
      </c>
      <c r="C1509" s="42">
        <v>0</v>
      </c>
      <c r="D1509" s="42">
        <v>0</v>
      </c>
    </row>
    <row r="1510" spans="1:4" hidden="1" x14ac:dyDescent="0.2">
      <c r="A1510" s="156">
        <v>44</v>
      </c>
      <c r="B1510" s="157" t="s">
        <v>4079</v>
      </c>
      <c r="C1510" s="162">
        <v>0</v>
      </c>
      <c r="D1510" s="162">
        <v>0</v>
      </c>
    </row>
    <row r="1511" spans="1:4" hidden="1" x14ac:dyDescent="0.2">
      <c r="A1511" s="156">
        <v>4401</v>
      </c>
      <c r="B1511" s="157" t="s">
        <v>4080</v>
      </c>
      <c r="C1511" s="162">
        <v>0</v>
      </c>
      <c r="D1511" s="162">
        <v>0</v>
      </c>
    </row>
    <row r="1512" spans="1:4" hidden="1" x14ac:dyDescent="0.2">
      <c r="A1512" s="159">
        <v>440101</v>
      </c>
      <c r="B1512" s="160" t="s">
        <v>4081</v>
      </c>
      <c r="C1512" s="162">
        <v>0</v>
      </c>
      <c r="D1512" s="162">
        <v>0</v>
      </c>
    </row>
    <row r="1513" spans="1:4" hidden="1" x14ac:dyDescent="0.2">
      <c r="A1513" s="34">
        <v>44010101</v>
      </c>
      <c r="B1513" s="35" t="s">
        <v>4082</v>
      </c>
      <c r="C1513" s="42">
        <v>0</v>
      </c>
      <c r="D1513" s="42">
        <v>0</v>
      </c>
    </row>
    <row r="1514" spans="1:4" hidden="1" x14ac:dyDescent="0.2">
      <c r="A1514" s="34">
        <v>44010102</v>
      </c>
      <c r="B1514" s="35" t="s">
        <v>4083</v>
      </c>
      <c r="C1514" s="42">
        <v>0</v>
      </c>
      <c r="D1514" s="42">
        <v>0</v>
      </c>
    </row>
    <row r="1515" spans="1:4" hidden="1" x14ac:dyDescent="0.2">
      <c r="A1515" s="34">
        <v>44010103</v>
      </c>
      <c r="B1515" s="35" t="s">
        <v>4084</v>
      </c>
      <c r="C1515" s="42">
        <v>0</v>
      </c>
      <c r="D1515" s="42">
        <v>0</v>
      </c>
    </row>
    <row r="1516" spans="1:4" hidden="1" x14ac:dyDescent="0.2">
      <c r="A1516" s="34">
        <v>44010104</v>
      </c>
      <c r="B1516" s="35" t="s">
        <v>4085</v>
      </c>
      <c r="C1516" s="42">
        <v>0</v>
      </c>
      <c r="D1516" s="42">
        <v>0</v>
      </c>
    </row>
    <row r="1517" spans="1:4" hidden="1" x14ac:dyDescent="0.2">
      <c r="A1517" s="159">
        <v>440102</v>
      </c>
      <c r="B1517" s="160" t="s">
        <v>4086</v>
      </c>
      <c r="C1517" s="162">
        <v>0</v>
      </c>
      <c r="D1517" s="162">
        <v>0</v>
      </c>
    </row>
    <row r="1518" spans="1:4" hidden="1" x14ac:dyDescent="0.2">
      <c r="A1518" s="34">
        <v>44010201</v>
      </c>
      <c r="B1518" s="35" t="s">
        <v>4087</v>
      </c>
      <c r="C1518" s="42">
        <v>0</v>
      </c>
      <c r="D1518" s="42">
        <v>0</v>
      </c>
    </row>
    <row r="1519" spans="1:4" hidden="1" x14ac:dyDescent="0.2">
      <c r="A1519" s="34">
        <v>44010202</v>
      </c>
      <c r="B1519" s="35" t="s">
        <v>4088</v>
      </c>
      <c r="C1519" s="42">
        <v>0</v>
      </c>
      <c r="D1519" s="42">
        <v>0</v>
      </c>
    </row>
    <row r="1520" spans="1:4" hidden="1" x14ac:dyDescent="0.2">
      <c r="A1520" s="34">
        <v>44010203</v>
      </c>
      <c r="B1520" s="35" t="s">
        <v>4089</v>
      </c>
      <c r="C1520" s="42">
        <v>0</v>
      </c>
      <c r="D1520" s="42">
        <v>0</v>
      </c>
    </row>
    <row r="1521" spans="1:4" hidden="1" x14ac:dyDescent="0.2">
      <c r="A1521" s="34">
        <v>44010204</v>
      </c>
      <c r="B1521" s="35" t="s">
        <v>4090</v>
      </c>
      <c r="C1521" s="42">
        <v>0</v>
      </c>
      <c r="D1521" s="42">
        <v>0</v>
      </c>
    </row>
    <row r="1522" spans="1:4" hidden="1" x14ac:dyDescent="0.2">
      <c r="A1522" s="34">
        <v>44010205</v>
      </c>
      <c r="B1522" s="35" t="s">
        <v>4091</v>
      </c>
      <c r="C1522" s="42">
        <v>0</v>
      </c>
      <c r="D1522" s="42">
        <v>0</v>
      </c>
    </row>
    <row r="1523" spans="1:4" hidden="1" x14ac:dyDescent="0.2">
      <c r="A1523" s="34">
        <v>44010206</v>
      </c>
      <c r="B1523" s="35" t="s">
        <v>4092</v>
      </c>
      <c r="C1523" s="42">
        <v>0</v>
      </c>
      <c r="D1523" s="42">
        <v>0</v>
      </c>
    </row>
    <row r="1524" spans="1:4" hidden="1" x14ac:dyDescent="0.2">
      <c r="A1524" s="34">
        <v>44010207</v>
      </c>
      <c r="B1524" s="35" t="s">
        <v>4093</v>
      </c>
      <c r="C1524" s="42">
        <v>0</v>
      </c>
      <c r="D1524" s="42">
        <v>0</v>
      </c>
    </row>
    <row r="1525" spans="1:4" hidden="1" x14ac:dyDescent="0.2">
      <c r="A1525" s="34">
        <v>44010208</v>
      </c>
      <c r="B1525" s="35" t="s">
        <v>4094</v>
      </c>
      <c r="C1525" s="42">
        <v>0</v>
      </c>
      <c r="D1525" s="42">
        <v>0</v>
      </c>
    </row>
    <row r="1526" spans="1:4" hidden="1" x14ac:dyDescent="0.2">
      <c r="A1526" s="34">
        <v>44010209</v>
      </c>
      <c r="B1526" s="35" t="s">
        <v>4095</v>
      </c>
      <c r="C1526" s="42">
        <v>0</v>
      </c>
      <c r="D1526" s="42">
        <v>0</v>
      </c>
    </row>
    <row r="1527" spans="1:4" hidden="1" x14ac:dyDescent="0.2">
      <c r="A1527" s="34">
        <v>44010210</v>
      </c>
      <c r="B1527" s="35" t="s">
        <v>4096</v>
      </c>
      <c r="C1527" s="42">
        <v>0</v>
      </c>
      <c r="D1527" s="42">
        <v>0</v>
      </c>
    </row>
    <row r="1528" spans="1:4" hidden="1" x14ac:dyDescent="0.2">
      <c r="A1528" s="34">
        <v>44010211</v>
      </c>
      <c r="B1528" s="35" t="s">
        <v>4097</v>
      </c>
      <c r="C1528" s="42">
        <v>0</v>
      </c>
      <c r="D1528" s="42">
        <v>0</v>
      </c>
    </row>
    <row r="1529" spans="1:4" hidden="1" x14ac:dyDescent="0.2">
      <c r="A1529" s="34">
        <v>44010212</v>
      </c>
      <c r="B1529" s="35" t="s">
        <v>4098</v>
      </c>
      <c r="C1529" s="42">
        <v>0</v>
      </c>
      <c r="D1529" s="42">
        <v>0</v>
      </c>
    </row>
    <row r="1530" spans="1:4" hidden="1" x14ac:dyDescent="0.2">
      <c r="A1530" s="34">
        <v>44010213</v>
      </c>
      <c r="B1530" s="35" t="s">
        <v>4099</v>
      </c>
      <c r="C1530" s="42">
        <v>0</v>
      </c>
      <c r="D1530" s="42">
        <v>0</v>
      </c>
    </row>
    <row r="1531" spans="1:4" hidden="1" x14ac:dyDescent="0.2">
      <c r="A1531" s="159">
        <v>440103</v>
      </c>
      <c r="B1531" s="160" t="s">
        <v>4100</v>
      </c>
      <c r="C1531" s="162">
        <v>0</v>
      </c>
      <c r="D1531" s="162">
        <v>0</v>
      </c>
    </row>
    <row r="1532" spans="1:4" hidden="1" x14ac:dyDescent="0.2">
      <c r="A1532" s="34">
        <v>44010301</v>
      </c>
      <c r="B1532" s="35" t="s">
        <v>4101</v>
      </c>
      <c r="C1532" s="42">
        <v>0</v>
      </c>
      <c r="D1532" s="42">
        <v>0</v>
      </c>
    </row>
    <row r="1533" spans="1:4" hidden="1" x14ac:dyDescent="0.2">
      <c r="A1533" s="34">
        <v>44010302</v>
      </c>
      <c r="B1533" s="35" t="s">
        <v>4102</v>
      </c>
      <c r="C1533" s="42">
        <v>0</v>
      </c>
      <c r="D1533" s="42">
        <v>0</v>
      </c>
    </row>
    <row r="1534" spans="1:4" hidden="1" x14ac:dyDescent="0.2">
      <c r="A1534" s="34">
        <v>44010303</v>
      </c>
      <c r="B1534" s="35" t="s">
        <v>4103</v>
      </c>
      <c r="C1534" s="42">
        <v>0</v>
      </c>
      <c r="D1534" s="42">
        <v>0</v>
      </c>
    </row>
    <row r="1535" spans="1:4" hidden="1" x14ac:dyDescent="0.2">
      <c r="A1535" s="34">
        <v>44010304</v>
      </c>
      <c r="B1535" s="35" t="s">
        <v>4104</v>
      </c>
      <c r="C1535" s="42">
        <v>0</v>
      </c>
      <c r="D1535" s="42">
        <v>0</v>
      </c>
    </row>
    <row r="1536" spans="1:4" hidden="1" x14ac:dyDescent="0.2">
      <c r="A1536" s="34">
        <v>44010305</v>
      </c>
      <c r="B1536" s="35" t="s">
        <v>4105</v>
      </c>
      <c r="C1536" s="42">
        <v>0</v>
      </c>
      <c r="D1536" s="42">
        <v>0</v>
      </c>
    </row>
    <row r="1537" spans="1:4" hidden="1" x14ac:dyDescent="0.2">
      <c r="A1537" s="34">
        <v>44010306</v>
      </c>
      <c r="B1537" s="35" t="s">
        <v>4106</v>
      </c>
      <c r="C1537" s="42">
        <v>0</v>
      </c>
      <c r="D1537" s="42">
        <v>0</v>
      </c>
    </row>
    <row r="1538" spans="1:4" hidden="1" x14ac:dyDescent="0.2">
      <c r="A1538" s="159">
        <v>440104</v>
      </c>
      <c r="B1538" s="160" t="s">
        <v>4107</v>
      </c>
      <c r="C1538" s="162">
        <v>0</v>
      </c>
      <c r="D1538" s="162">
        <v>0</v>
      </c>
    </row>
    <row r="1539" spans="1:4" hidden="1" x14ac:dyDescent="0.2">
      <c r="A1539" s="34">
        <v>44010401</v>
      </c>
      <c r="B1539" s="35" t="s">
        <v>4108</v>
      </c>
      <c r="C1539" s="42">
        <v>0</v>
      </c>
      <c r="D1539" s="42">
        <v>0</v>
      </c>
    </row>
    <row r="1540" spans="1:4" hidden="1" x14ac:dyDescent="0.2">
      <c r="A1540" s="34">
        <v>44010402</v>
      </c>
      <c r="B1540" s="35" t="s">
        <v>4109</v>
      </c>
      <c r="C1540" s="42">
        <v>0</v>
      </c>
      <c r="D1540" s="42">
        <v>0</v>
      </c>
    </row>
    <row r="1541" spans="1:4" hidden="1" x14ac:dyDescent="0.2">
      <c r="A1541" s="34">
        <v>44010403</v>
      </c>
      <c r="B1541" s="35" t="s">
        <v>4110</v>
      </c>
      <c r="C1541" s="42">
        <v>0</v>
      </c>
      <c r="D1541" s="42">
        <v>0</v>
      </c>
    </row>
    <row r="1542" spans="1:4" hidden="1" x14ac:dyDescent="0.2">
      <c r="A1542" s="34">
        <v>44010404</v>
      </c>
      <c r="B1542" s="35" t="s">
        <v>4111</v>
      </c>
      <c r="C1542" s="42">
        <v>0</v>
      </c>
      <c r="D1542" s="42">
        <v>0</v>
      </c>
    </row>
    <row r="1543" spans="1:4" hidden="1" x14ac:dyDescent="0.2">
      <c r="A1543" s="34">
        <v>44010405</v>
      </c>
      <c r="B1543" s="35" t="s">
        <v>4112</v>
      </c>
      <c r="C1543" s="42">
        <v>0</v>
      </c>
      <c r="D1543" s="42">
        <v>0</v>
      </c>
    </row>
    <row r="1544" spans="1:4" hidden="1" x14ac:dyDescent="0.2">
      <c r="A1544" s="34">
        <v>44010406</v>
      </c>
      <c r="B1544" s="35" t="s">
        <v>4113</v>
      </c>
      <c r="C1544" s="42">
        <v>0</v>
      </c>
      <c r="D1544" s="42">
        <v>0</v>
      </c>
    </row>
    <row r="1545" spans="1:4" hidden="1" x14ac:dyDescent="0.2">
      <c r="A1545" s="34">
        <v>44010407</v>
      </c>
      <c r="B1545" s="35" t="s">
        <v>4114</v>
      </c>
      <c r="C1545" s="42">
        <v>0</v>
      </c>
      <c r="D1545" s="42">
        <v>0</v>
      </c>
    </row>
    <row r="1546" spans="1:4" hidden="1" x14ac:dyDescent="0.2">
      <c r="A1546" s="34">
        <v>44010408</v>
      </c>
      <c r="B1546" s="35" t="s">
        <v>4115</v>
      </c>
      <c r="C1546" s="42">
        <v>0</v>
      </c>
      <c r="D1546" s="42">
        <v>0</v>
      </c>
    </row>
    <row r="1547" spans="1:4" hidden="1" x14ac:dyDescent="0.2">
      <c r="A1547" s="159">
        <v>440105</v>
      </c>
      <c r="B1547" s="160" t="s">
        <v>4116</v>
      </c>
      <c r="C1547" s="162">
        <v>0</v>
      </c>
      <c r="D1547" s="162">
        <v>0</v>
      </c>
    </row>
    <row r="1548" spans="1:4" hidden="1" x14ac:dyDescent="0.2">
      <c r="A1548" s="34">
        <v>44010501</v>
      </c>
      <c r="B1548" s="35" t="s">
        <v>4117</v>
      </c>
      <c r="C1548" s="42">
        <v>0</v>
      </c>
      <c r="D1548" s="42">
        <v>0</v>
      </c>
    </row>
    <row r="1549" spans="1:4" hidden="1" x14ac:dyDescent="0.2">
      <c r="A1549" s="34">
        <v>44010502</v>
      </c>
      <c r="B1549" s="35" t="s">
        <v>4118</v>
      </c>
      <c r="C1549" s="42">
        <v>0</v>
      </c>
      <c r="D1549" s="42">
        <v>0</v>
      </c>
    </row>
    <row r="1550" spans="1:4" hidden="1" x14ac:dyDescent="0.2">
      <c r="A1550" s="34">
        <v>44010503</v>
      </c>
      <c r="B1550" s="35" t="s">
        <v>4119</v>
      </c>
      <c r="C1550" s="42">
        <v>0</v>
      </c>
      <c r="D1550" s="42">
        <v>0</v>
      </c>
    </row>
    <row r="1551" spans="1:4" hidden="1" x14ac:dyDescent="0.2">
      <c r="A1551" s="34">
        <v>44010504</v>
      </c>
      <c r="B1551" s="35" t="s">
        <v>4120</v>
      </c>
      <c r="C1551" s="42">
        <v>0</v>
      </c>
      <c r="D1551" s="42">
        <v>0</v>
      </c>
    </row>
    <row r="1552" spans="1:4" hidden="1" x14ac:dyDescent="0.2">
      <c r="A1552" s="34">
        <v>44010505</v>
      </c>
      <c r="B1552" s="35" t="s">
        <v>4121</v>
      </c>
      <c r="C1552" s="42">
        <v>0</v>
      </c>
      <c r="D1552" s="42">
        <v>0</v>
      </c>
    </row>
    <row r="1553" spans="1:4" hidden="1" x14ac:dyDescent="0.2">
      <c r="A1553" s="34">
        <v>44010506</v>
      </c>
      <c r="B1553" s="35" t="s">
        <v>4122</v>
      </c>
      <c r="C1553" s="42">
        <v>0</v>
      </c>
      <c r="D1553" s="42">
        <v>0</v>
      </c>
    </row>
    <row r="1554" spans="1:4" hidden="1" x14ac:dyDescent="0.2">
      <c r="A1554" s="34">
        <v>44010507</v>
      </c>
      <c r="B1554" s="35" t="s">
        <v>4123</v>
      </c>
      <c r="C1554" s="42">
        <v>0</v>
      </c>
      <c r="D1554" s="42">
        <v>0</v>
      </c>
    </row>
    <row r="1555" spans="1:4" hidden="1" x14ac:dyDescent="0.2">
      <c r="A1555" s="34">
        <v>44010508</v>
      </c>
      <c r="B1555" s="35" t="s">
        <v>4124</v>
      </c>
      <c r="C1555" s="42">
        <v>0</v>
      </c>
      <c r="D1555" s="42">
        <v>0</v>
      </c>
    </row>
    <row r="1556" spans="1:4" hidden="1" x14ac:dyDescent="0.2">
      <c r="A1556" s="34">
        <v>44010509</v>
      </c>
      <c r="B1556" s="35" t="s">
        <v>4125</v>
      </c>
      <c r="C1556" s="42">
        <v>0</v>
      </c>
      <c r="D1556" s="42">
        <v>0</v>
      </c>
    </row>
    <row r="1557" spans="1:4" hidden="1" x14ac:dyDescent="0.2">
      <c r="A1557" s="159">
        <v>440106</v>
      </c>
      <c r="B1557" s="160" t="s">
        <v>4126</v>
      </c>
      <c r="C1557" s="162">
        <v>0</v>
      </c>
      <c r="D1557" s="162">
        <v>0</v>
      </c>
    </row>
    <row r="1558" spans="1:4" hidden="1" x14ac:dyDescent="0.2">
      <c r="A1558" s="34">
        <v>44010601</v>
      </c>
      <c r="B1558" s="35" t="s">
        <v>4127</v>
      </c>
      <c r="C1558" s="42">
        <v>0</v>
      </c>
      <c r="D1558" s="42">
        <v>0</v>
      </c>
    </row>
    <row r="1559" spans="1:4" hidden="1" x14ac:dyDescent="0.2">
      <c r="A1559" s="34">
        <v>44010602</v>
      </c>
      <c r="B1559" s="35" t="s">
        <v>4128</v>
      </c>
      <c r="C1559" s="42">
        <v>0</v>
      </c>
      <c r="D1559" s="42">
        <v>0</v>
      </c>
    </row>
    <row r="1560" spans="1:4" hidden="1" x14ac:dyDescent="0.2">
      <c r="A1560" s="34">
        <v>44010603</v>
      </c>
      <c r="B1560" s="35" t="s">
        <v>4129</v>
      </c>
      <c r="C1560" s="42">
        <v>0</v>
      </c>
      <c r="D1560" s="42">
        <v>0</v>
      </c>
    </row>
    <row r="1561" spans="1:4" hidden="1" x14ac:dyDescent="0.2">
      <c r="A1561" s="34">
        <v>44010604</v>
      </c>
      <c r="B1561" s="35" t="s">
        <v>4130</v>
      </c>
      <c r="C1561" s="42">
        <v>0</v>
      </c>
      <c r="D1561" s="42">
        <v>0</v>
      </c>
    </row>
    <row r="1562" spans="1:4" hidden="1" x14ac:dyDescent="0.2">
      <c r="A1562" s="34">
        <v>44010605</v>
      </c>
      <c r="B1562" s="35" t="s">
        <v>4131</v>
      </c>
      <c r="C1562" s="42">
        <v>0</v>
      </c>
      <c r="D1562" s="42">
        <v>0</v>
      </c>
    </row>
    <row r="1563" spans="1:4" hidden="1" x14ac:dyDescent="0.2">
      <c r="A1563" s="34">
        <v>44010606</v>
      </c>
      <c r="B1563" s="35" t="s">
        <v>4132</v>
      </c>
      <c r="C1563" s="42">
        <v>0</v>
      </c>
      <c r="D1563" s="42">
        <v>0</v>
      </c>
    </row>
    <row r="1564" spans="1:4" hidden="1" x14ac:dyDescent="0.2">
      <c r="A1564" s="34">
        <v>44010607</v>
      </c>
      <c r="B1564" s="35" t="s">
        <v>4133</v>
      </c>
      <c r="C1564" s="42">
        <v>0</v>
      </c>
      <c r="D1564" s="42">
        <v>0</v>
      </c>
    </row>
    <row r="1565" spans="1:4" hidden="1" x14ac:dyDescent="0.2">
      <c r="A1565" s="34">
        <v>44010608</v>
      </c>
      <c r="B1565" s="35" t="s">
        <v>4134</v>
      </c>
      <c r="C1565" s="42">
        <v>0</v>
      </c>
      <c r="D1565" s="42">
        <v>0</v>
      </c>
    </row>
    <row r="1566" spans="1:4" hidden="1" x14ac:dyDescent="0.2">
      <c r="A1566" s="34">
        <v>44010609</v>
      </c>
      <c r="B1566" s="35" t="s">
        <v>4135</v>
      </c>
      <c r="C1566" s="42">
        <v>0</v>
      </c>
      <c r="D1566" s="42">
        <v>0</v>
      </c>
    </row>
    <row r="1567" spans="1:4" hidden="1" x14ac:dyDescent="0.2">
      <c r="A1567" s="34">
        <v>44010610</v>
      </c>
      <c r="B1567" s="35" t="s">
        <v>4136</v>
      </c>
      <c r="C1567" s="42">
        <v>0</v>
      </c>
      <c r="D1567" s="42">
        <v>0</v>
      </c>
    </row>
    <row r="1568" spans="1:4" hidden="1" x14ac:dyDescent="0.2">
      <c r="A1568" s="159">
        <v>440107</v>
      </c>
      <c r="B1568" s="160" t="s">
        <v>4137</v>
      </c>
      <c r="C1568" s="162">
        <v>0</v>
      </c>
      <c r="D1568" s="162">
        <v>0</v>
      </c>
    </row>
    <row r="1569" spans="1:4" hidden="1" x14ac:dyDescent="0.2">
      <c r="A1569" s="34">
        <v>44010701</v>
      </c>
      <c r="B1569" s="35" t="s">
        <v>4138</v>
      </c>
      <c r="C1569" s="42">
        <v>0</v>
      </c>
      <c r="D1569" s="42">
        <v>0</v>
      </c>
    </row>
    <row r="1570" spans="1:4" hidden="1" x14ac:dyDescent="0.2">
      <c r="A1570" s="159">
        <v>440108</v>
      </c>
      <c r="B1570" s="160" t="s">
        <v>4139</v>
      </c>
      <c r="C1570" s="162">
        <v>0</v>
      </c>
      <c r="D1570" s="162">
        <v>0</v>
      </c>
    </row>
    <row r="1571" spans="1:4" hidden="1" x14ac:dyDescent="0.2">
      <c r="A1571" s="34">
        <v>44010801</v>
      </c>
      <c r="B1571" s="35" t="s">
        <v>4140</v>
      </c>
      <c r="C1571" s="42">
        <v>0</v>
      </c>
      <c r="D1571" s="42">
        <v>0</v>
      </c>
    </row>
    <row r="1572" spans="1:4" hidden="1" x14ac:dyDescent="0.2">
      <c r="A1572" s="159">
        <v>440109</v>
      </c>
      <c r="B1572" s="160" t="s">
        <v>4141</v>
      </c>
      <c r="C1572" s="162">
        <v>0</v>
      </c>
      <c r="D1572" s="162">
        <v>0</v>
      </c>
    </row>
    <row r="1573" spans="1:4" hidden="1" x14ac:dyDescent="0.2">
      <c r="A1573" s="34">
        <v>44010901</v>
      </c>
      <c r="B1573" s="35" t="s">
        <v>4142</v>
      </c>
      <c r="C1573" s="42">
        <v>0</v>
      </c>
      <c r="D1573" s="42">
        <v>0</v>
      </c>
    </row>
    <row r="1574" spans="1:4" hidden="1" x14ac:dyDescent="0.2">
      <c r="A1574" s="34">
        <v>44010902</v>
      </c>
      <c r="B1574" s="35" t="s">
        <v>4143</v>
      </c>
      <c r="C1574" s="42">
        <v>0</v>
      </c>
      <c r="D1574" s="42">
        <v>0</v>
      </c>
    </row>
    <row r="1575" spans="1:4" hidden="1" x14ac:dyDescent="0.2">
      <c r="A1575" s="34">
        <v>44010903</v>
      </c>
      <c r="B1575" s="35" t="s">
        <v>4144</v>
      </c>
      <c r="C1575" s="42">
        <v>0</v>
      </c>
      <c r="D1575" s="42">
        <v>0</v>
      </c>
    </row>
    <row r="1576" spans="1:4" hidden="1" x14ac:dyDescent="0.2">
      <c r="A1576" s="34">
        <v>44010904</v>
      </c>
      <c r="B1576" s="35" t="s">
        <v>4145</v>
      </c>
      <c r="C1576" s="42">
        <v>0</v>
      </c>
      <c r="D1576" s="42">
        <v>0</v>
      </c>
    </row>
    <row r="1577" spans="1:4" hidden="1" x14ac:dyDescent="0.2">
      <c r="A1577" s="159">
        <v>440110</v>
      </c>
      <c r="B1577" s="160" t="s">
        <v>4146</v>
      </c>
      <c r="C1577" s="162">
        <v>0</v>
      </c>
      <c r="D1577" s="162">
        <v>0</v>
      </c>
    </row>
    <row r="1578" spans="1:4" hidden="1" x14ac:dyDescent="0.2">
      <c r="A1578" s="34">
        <v>44011001</v>
      </c>
      <c r="B1578" s="35" t="s">
        <v>4147</v>
      </c>
      <c r="C1578" s="42">
        <v>0</v>
      </c>
      <c r="D1578" s="42">
        <v>0</v>
      </c>
    </row>
    <row r="1579" spans="1:4" hidden="1" x14ac:dyDescent="0.2">
      <c r="A1579" s="156">
        <v>4402</v>
      </c>
      <c r="B1579" s="157" t="s">
        <v>4148</v>
      </c>
      <c r="C1579" s="162">
        <v>0</v>
      </c>
      <c r="D1579" s="162">
        <v>0</v>
      </c>
    </row>
    <row r="1580" spans="1:4" hidden="1" x14ac:dyDescent="0.2">
      <c r="A1580" s="159">
        <v>440201</v>
      </c>
      <c r="B1580" s="160" t="s">
        <v>4149</v>
      </c>
      <c r="C1580" s="162">
        <v>0</v>
      </c>
      <c r="D1580" s="162">
        <v>0</v>
      </c>
    </row>
    <row r="1581" spans="1:4" hidden="1" x14ac:dyDescent="0.2">
      <c r="A1581" s="34">
        <v>44020101</v>
      </c>
      <c r="B1581" s="35" t="s">
        <v>4150</v>
      </c>
      <c r="C1581" s="42">
        <v>0</v>
      </c>
      <c r="D1581" s="42">
        <v>0</v>
      </c>
    </row>
    <row r="1582" spans="1:4" hidden="1" x14ac:dyDescent="0.2">
      <c r="A1582" s="34">
        <v>44020102</v>
      </c>
      <c r="B1582" s="35" t="s">
        <v>4151</v>
      </c>
      <c r="C1582" s="42">
        <v>0</v>
      </c>
      <c r="D1582" s="42">
        <v>0</v>
      </c>
    </row>
    <row r="1583" spans="1:4" hidden="1" x14ac:dyDescent="0.2">
      <c r="A1583" s="34">
        <v>44020103</v>
      </c>
      <c r="B1583" s="35" t="s">
        <v>4152</v>
      </c>
      <c r="C1583" s="42">
        <v>0</v>
      </c>
      <c r="D1583" s="42">
        <v>0</v>
      </c>
    </row>
    <row r="1584" spans="1:4" hidden="1" x14ac:dyDescent="0.2">
      <c r="A1584" s="156">
        <v>4403</v>
      </c>
      <c r="B1584" s="157" t="s">
        <v>4153</v>
      </c>
      <c r="C1584" s="162">
        <v>0</v>
      </c>
      <c r="D1584" s="162">
        <v>0</v>
      </c>
    </row>
    <row r="1585" spans="1:4" hidden="1" x14ac:dyDescent="0.2">
      <c r="A1585" s="159">
        <v>440301</v>
      </c>
      <c r="B1585" s="160" t="s">
        <v>4153</v>
      </c>
      <c r="C1585" s="162">
        <v>0</v>
      </c>
      <c r="D1585" s="162">
        <v>0</v>
      </c>
    </row>
    <row r="1586" spans="1:4" hidden="1" x14ac:dyDescent="0.2">
      <c r="A1586" s="34">
        <v>44030101</v>
      </c>
      <c r="B1586" s="35" t="s">
        <v>4154</v>
      </c>
      <c r="C1586" s="42">
        <v>0</v>
      </c>
      <c r="D1586" s="42">
        <v>0</v>
      </c>
    </row>
    <row r="1587" spans="1:4" hidden="1" x14ac:dyDescent="0.2">
      <c r="A1587" s="34">
        <v>44030102</v>
      </c>
      <c r="B1587" s="35" t="s">
        <v>4155</v>
      </c>
      <c r="C1587" s="42">
        <v>0</v>
      </c>
      <c r="D1587" s="42">
        <v>0</v>
      </c>
    </row>
    <row r="1588" spans="1:4" hidden="1" x14ac:dyDescent="0.2">
      <c r="A1588" s="34">
        <v>44030103</v>
      </c>
      <c r="B1588" s="35" t="s">
        <v>4156</v>
      </c>
      <c r="C1588" s="42">
        <v>0</v>
      </c>
      <c r="D1588" s="42">
        <v>0</v>
      </c>
    </row>
    <row r="1589" spans="1:4" hidden="1" x14ac:dyDescent="0.2">
      <c r="A1589" s="34">
        <v>44030104</v>
      </c>
      <c r="B1589" s="35" t="s">
        <v>4157</v>
      </c>
      <c r="C1589" s="42">
        <v>0</v>
      </c>
      <c r="D1589" s="42">
        <v>0</v>
      </c>
    </row>
    <row r="1590" spans="1:4" hidden="1" x14ac:dyDescent="0.2">
      <c r="A1590" s="34">
        <v>44030105</v>
      </c>
      <c r="B1590" s="35" t="s">
        <v>4158</v>
      </c>
      <c r="C1590" s="42">
        <v>0</v>
      </c>
      <c r="D1590" s="42">
        <v>0</v>
      </c>
    </row>
    <row r="1591" spans="1:4" hidden="1" x14ac:dyDescent="0.2">
      <c r="A1591" s="34">
        <v>44030106</v>
      </c>
      <c r="B1591" s="35" t="s">
        <v>4159</v>
      </c>
      <c r="C1591" s="42">
        <v>0</v>
      </c>
      <c r="D1591" s="42">
        <v>0</v>
      </c>
    </row>
    <row r="1592" spans="1:4" hidden="1" x14ac:dyDescent="0.2">
      <c r="A1592" s="34">
        <v>44030107</v>
      </c>
      <c r="B1592" s="35" t="s">
        <v>4160</v>
      </c>
      <c r="C1592" s="42">
        <v>0</v>
      </c>
      <c r="D1592" s="42">
        <v>0</v>
      </c>
    </row>
    <row r="1593" spans="1:4" hidden="1" x14ac:dyDescent="0.2">
      <c r="A1593" s="156">
        <v>4404</v>
      </c>
      <c r="B1593" s="157" t="s">
        <v>4161</v>
      </c>
      <c r="C1593" s="162">
        <v>0</v>
      </c>
      <c r="D1593" s="162">
        <v>0</v>
      </c>
    </row>
    <row r="1594" spans="1:4" hidden="1" x14ac:dyDescent="0.2">
      <c r="A1594" s="159">
        <v>440401</v>
      </c>
      <c r="B1594" s="160" t="s">
        <v>4162</v>
      </c>
      <c r="C1594" s="162">
        <v>0</v>
      </c>
      <c r="D1594" s="162">
        <v>0</v>
      </c>
    </row>
    <row r="1595" spans="1:4" hidden="1" x14ac:dyDescent="0.2">
      <c r="A1595" s="34">
        <v>44040101</v>
      </c>
      <c r="B1595" s="35" t="s">
        <v>4163</v>
      </c>
      <c r="C1595" s="42">
        <v>0</v>
      </c>
      <c r="D1595" s="42">
        <v>0</v>
      </c>
    </row>
    <row r="1596" spans="1:4" hidden="1" x14ac:dyDescent="0.2">
      <c r="A1596" s="34">
        <v>44040102</v>
      </c>
      <c r="B1596" s="35" t="s">
        <v>4164</v>
      </c>
      <c r="C1596" s="42">
        <v>0</v>
      </c>
      <c r="D1596" s="42">
        <v>0</v>
      </c>
    </row>
    <row r="1597" spans="1:4" hidden="1" x14ac:dyDescent="0.2">
      <c r="A1597" s="34">
        <v>44040103</v>
      </c>
      <c r="B1597" s="35" t="s">
        <v>4165</v>
      </c>
      <c r="C1597" s="42">
        <v>0</v>
      </c>
      <c r="D1597" s="42">
        <v>0</v>
      </c>
    </row>
    <row r="1598" spans="1:4" hidden="1" x14ac:dyDescent="0.2">
      <c r="A1598" s="159">
        <v>440402</v>
      </c>
      <c r="B1598" s="160" t="s">
        <v>4166</v>
      </c>
      <c r="C1598" s="162">
        <v>0</v>
      </c>
      <c r="D1598" s="162">
        <v>0</v>
      </c>
    </row>
    <row r="1599" spans="1:4" hidden="1" x14ac:dyDescent="0.2">
      <c r="A1599" s="34">
        <v>44040201</v>
      </c>
      <c r="B1599" s="35" t="s">
        <v>4167</v>
      </c>
      <c r="C1599" s="42">
        <v>0</v>
      </c>
      <c r="D1599" s="42">
        <v>0</v>
      </c>
    </row>
    <row r="1600" spans="1:4" hidden="1" x14ac:dyDescent="0.2">
      <c r="A1600" s="34">
        <v>44040202</v>
      </c>
      <c r="B1600" s="35" t="s">
        <v>4168</v>
      </c>
      <c r="C1600" s="42">
        <v>0</v>
      </c>
      <c r="D1600" s="42">
        <v>0</v>
      </c>
    </row>
    <row r="1601" spans="1:4" hidden="1" x14ac:dyDescent="0.2">
      <c r="A1601" s="34">
        <v>44040203</v>
      </c>
      <c r="B1601" s="35" t="s">
        <v>4169</v>
      </c>
      <c r="C1601" s="42">
        <v>0</v>
      </c>
      <c r="D1601" s="42">
        <v>0</v>
      </c>
    </row>
    <row r="1602" spans="1:4" hidden="1" x14ac:dyDescent="0.2">
      <c r="A1602" s="34">
        <v>44040204</v>
      </c>
      <c r="B1602" s="35" t="s">
        <v>4170</v>
      </c>
      <c r="C1602" s="42">
        <v>0</v>
      </c>
      <c r="D1602" s="42">
        <v>0</v>
      </c>
    </row>
    <row r="1603" spans="1:4" hidden="1" x14ac:dyDescent="0.2">
      <c r="A1603" s="34">
        <v>44040205</v>
      </c>
      <c r="B1603" s="35" t="s">
        <v>4171</v>
      </c>
      <c r="C1603" s="42">
        <v>0</v>
      </c>
      <c r="D1603" s="42">
        <v>0</v>
      </c>
    </row>
    <row r="1604" spans="1:4" hidden="1" x14ac:dyDescent="0.2">
      <c r="A1604" s="34">
        <v>44040206</v>
      </c>
      <c r="B1604" s="35" t="s">
        <v>4172</v>
      </c>
      <c r="C1604" s="42">
        <v>0</v>
      </c>
      <c r="D1604" s="42">
        <v>0</v>
      </c>
    </row>
    <row r="1605" spans="1:4" hidden="1" x14ac:dyDescent="0.2">
      <c r="A1605" s="34">
        <v>44040207</v>
      </c>
      <c r="B1605" s="35" t="s">
        <v>4173</v>
      </c>
      <c r="C1605" s="42">
        <v>0</v>
      </c>
      <c r="D1605" s="42">
        <v>0</v>
      </c>
    </row>
    <row r="1606" spans="1:4" hidden="1" x14ac:dyDescent="0.2">
      <c r="A1606" s="34">
        <v>44040208</v>
      </c>
      <c r="B1606" s="35" t="s">
        <v>4174</v>
      </c>
      <c r="C1606" s="42">
        <v>0</v>
      </c>
      <c r="D1606" s="42">
        <v>0</v>
      </c>
    </row>
    <row r="1607" spans="1:4" hidden="1" x14ac:dyDescent="0.2">
      <c r="A1607" s="34">
        <v>44040209</v>
      </c>
      <c r="B1607" s="35" t="s">
        <v>4175</v>
      </c>
      <c r="C1607" s="42">
        <v>0</v>
      </c>
      <c r="D1607" s="42">
        <v>0</v>
      </c>
    </row>
    <row r="1608" spans="1:4" hidden="1" x14ac:dyDescent="0.2">
      <c r="A1608" s="34">
        <v>44040210</v>
      </c>
      <c r="B1608" s="35" t="s">
        <v>4176</v>
      </c>
      <c r="C1608" s="42">
        <v>0</v>
      </c>
      <c r="D1608" s="42">
        <v>0</v>
      </c>
    </row>
    <row r="1609" spans="1:4" hidden="1" x14ac:dyDescent="0.2">
      <c r="A1609" s="34">
        <v>44040211</v>
      </c>
      <c r="B1609" s="35" t="s">
        <v>4177</v>
      </c>
      <c r="C1609" s="42">
        <v>0</v>
      </c>
      <c r="D1609" s="42">
        <v>0</v>
      </c>
    </row>
    <row r="1610" spans="1:4" hidden="1" x14ac:dyDescent="0.2">
      <c r="A1610" s="34">
        <v>44040212</v>
      </c>
      <c r="B1610" s="35" t="s">
        <v>4178</v>
      </c>
      <c r="C1610" s="42">
        <v>0</v>
      </c>
      <c r="D1610" s="42">
        <v>0</v>
      </c>
    </row>
    <row r="1611" spans="1:4" hidden="1" x14ac:dyDescent="0.2">
      <c r="A1611" s="34">
        <v>44040213</v>
      </c>
      <c r="B1611" s="35" t="s">
        <v>4179</v>
      </c>
      <c r="C1611" s="42">
        <v>0</v>
      </c>
      <c r="D1611" s="42">
        <v>0</v>
      </c>
    </row>
    <row r="1612" spans="1:4" hidden="1" x14ac:dyDescent="0.2">
      <c r="A1612" s="159">
        <v>440403</v>
      </c>
      <c r="B1612" s="160" t="s">
        <v>4180</v>
      </c>
      <c r="C1612" s="162">
        <v>0</v>
      </c>
      <c r="D1612" s="162">
        <v>0</v>
      </c>
    </row>
    <row r="1613" spans="1:4" hidden="1" x14ac:dyDescent="0.2">
      <c r="A1613" s="34">
        <v>44040301</v>
      </c>
      <c r="B1613" s="35" t="s">
        <v>4181</v>
      </c>
      <c r="C1613" s="42">
        <v>0</v>
      </c>
      <c r="D1613" s="42">
        <v>0</v>
      </c>
    </row>
    <row r="1614" spans="1:4" hidden="1" x14ac:dyDescent="0.2">
      <c r="A1614" s="34">
        <v>44040302</v>
      </c>
      <c r="B1614" s="35" t="s">
        <v>4182</v>
      </c>
      <c r="C1614" s="42">
        <v>0</v>
      </c>
      <c r="D1614" s="42">
        <v>0</v>
      </c>
    </row>
    <row r="1615" spans="1:4" hidden="1" x14ac:dyDescent="0.2">
      <c r="A1615" s="34">
        <v>44040303</v>
      </c>
      <c r="B1615" s="35" t="s">
        <v>4183</v>
      </c>
      <c r="C1615" s="42">
        <v>0</v>
      </c>
      <c r="D1615" s="42">
        <v>0</v>
      </c>
    </row>
    <row r="1616" spans="1:4" hidden="1" x14ac:dyDescent="0.2">
      <c r="A1616" s="34">
        <v>44040304</v>
      </c>
      <c r="B1616" s="35" t="s">
        <v>4184</v>
      </c>
      <c r="C1616" s="42">
        <v>0</v>
      </c>
      <c r="D1616" s="42">
        <v>0</v>
      </c>
    </row>
    <row r="1617" spans="1:4" hidden="1" x14ac:dyDescent="0.2">
      <c r="A1617" s="34">
        <v>44040305</v>
      </c>
      <c r="B1617" s="35" t="s">
        <v>4185</v>
      </c>
      <c r="C1617" s="42">
        <v>0</v>
      </c>
      <c r="D1617" s="42">
        <v>0</v>
      </c>
    </row>
    <row r="1618" spans="1:4" hidden="1" x14ac:dyDescent="0.2">
      <c r="A1618" s="34">
        <v>44040306</v>
      </c>
      <c r="B1618" s="35" t="s">
        <v>4186</v>
      </c>
      <c r="C1618" s="42">
        <v>0</v>
      </c>
      <c r="D1618" s="42">
        <v>0</v>
      </c>
    </row>
    <row r="1619" spans="1:4" hidden="1" x14ac:dyDescent="0.2">
      <c r="A1619" s="159">
        <v>440404</v>
      </c>
      <c r="B1619" s="160" t="s">
        <v>4187</v>
      </c>
      <c r="C1619" s="162">
        <v>0</v>
      </c>
      <c r="D1619" s="162">
        <v>0</v>
      </c>
    </row>
    <row r="1620" spans="1:4" hidden="1" x14ac:dyDescent="0.2">
      <c r="A1620" s="34">
        <v>44040401</v>
      </c>
      <c r="B1620" s="35" t="s">
        <v>4188</v>
      </c>
      <c r="C1620" s="42">
        <v>0</v>
      </c>
      <c r="D1620" s="42">
        <v>0</v>
      </c>
    </row>
    <row r="1621" spans="1:4" hidden="1" x14ac:dyDescent="0.2">
      <c r="A1621" s="34">
        <v>44040402</v>
      </c>
      <c r="B1621" s="35" t="s">
        <v>4189</v>
      </c>
      <c r="C1621" s="42">
        <v>0</v>
      </c>
      <c r="D1621" s="42">
        <v>0</v>
      </c>
    </row>
    <row r="1622" spans="1:4" hidden="1" x14ac:dyDescent="0.2">
      <c r="A1622" s="34">
        <v>44040403</v>
      </c>
      <c r="B1622" s="35" t="s">
        <v>4190</v>
      </c>
      <c r="C1622" s="42">
        <v>0</v>
      </c>
      <c r="D1622" s="42">
        <v>0</v>
      </c>
    </row>
    <row r="1623" spans="1:4" hidden="1" x14ac:dyDescent="0.2">
      <c r="A1623" s="34">
        <v>44040404</v>
      </c>
      <c r="B1623" s="35" t="s">
        <v>4191</v>
      </c>
      <c r="C1623" s="42">
        <v>0</v>
      </c>
      <c r="D1623" s="42">
        <v>0</v>
      </c>
    </row>
    <row r="1624" spans="1:4" hidden="1" x14ac:dyDescent="0.2">
      <c r="A1624" s="34">
        <v>44040405</v>
      </c>
      <c r="B1624" s="35" t="s">
        <v>4192</v>
      </c>
      <c r="C1624" s="42">
        <v>0</v>
      </c>
      <c r="D1624" s="42">
        <v>0</v>
      </c>
    </row>
    <row r="1625" spans="1:4" hidden="1" x14ac:dyDescent="0.2">
      <c r="A1625" s="34">
        <v>44040406</v>
      </c>
      <c r="B1625" s="35" t="s">
        <v>4193</v>
      </c>
      <c r="C1625" s="42">
        <v>0</v>
      </c>
      <c r="D1625" s="42">
        <v>0</v>
      </c>
    </row>
    <row r="1626" spans="1:4" hidden="1" x14ac:dyDescent="0.2">
      <c r="A1626" s="34">
        <v>44040407</v>
      </c>
      <c r="B1626" s="35" t="s">
        <v>4194</v>
      </c>
      <c r="C1626" s="42">
        <v>0</v>
      </c>
      <c r="D1626" s="42">
        <v>0</v>
      </c>
    </row>
    <row r="1627" spans="1:4" hidden="1" x14ac:dyDescent="0.2">
      <c r="A1627" s="34">
        <v>44040408</v>
      </c>
      <c r="B1627" s="35" t="s">
        <v>4195</v>
      </c>
      <c r="C1627" s="42">
        <v>0</v>
      </c>
      <c r="D1627" s="42">
        <v>0</v>
      </c>
    </row>
    <row r="1628" spans="1:4" hidden="1" x14ac:dyDescent="0.2">
      <c r="A1628" s="159">
        <v>440405</v>
      </c>
      <c r="B1628" s="160" t="s">
        <v>4196</v>
      </c>
      <c r="C1628" s="162">
        <v>0</v>
      </c>
      <c r="D1628" s="162">
        <v>0</v>
      </c>
    </row>
    <row r="1629" spans="1:4" hidden="1" x14ac:dyDescent="0.2">
      <c r="A1629" s="34">
        <v>44040501</v>
      </c>
      <c r="B1629" s="35" t="s">
        <v>4197</v>
      </c>
      <c r="C1629" s="42">
        <v>0</v>
      </c>
      <c r="D1629" s="42">
        <v>0</v>
      </c>
    </row>
    <row r="1630" spans="1:4" hidden="1" x14ac:dyDescent="0.2">
      <c r="A1630" s="34">
        <v>44040502</v>
      </c>
      <c r="B1630" s="35" t="s">
        <v>4198</v>
      </c>
      <c r="C1630" s="42">
        <v>0</v>
      </c>
      <c r="D1630" s="42">
        <v>0</v>
      </c>
    </row>
    <row r="1631" spans="1:4" hidden="1" x14ac:dyDescent="0.2">
      <c r="A1631" s="34">
        <v>44040503</v>
      </c>
      <c r="B1631" s="35" t="s">
        <v>4199</v>
      </c>
      <c r="C1631" s="42">
        <v>0</v>
      </c>
      <c r="D1631" s="42">
        <v>0</v>
      </c>
    </row>
    <row r="1632" spans="1:4" hidden="1" x14ac:dyDescent="0.2">
      <c r="A1632" s="34">
        <v>44040504</v>
      </c>
      <c r="B1632" s="35" t="s">
        <v>4200</v>
      </c>
      <c r="C1632" s="42">
        <v>0</v>
      </c>
      <c r="D1632" s="42">
        <v>0</v>
      </c>
    </row>
    <row r="1633" spans="1:4" hidden="1" x14ac:dyDescent="0.2">
      <c r="A1633" s="34">
        <v>44040505</v>
      </c>
      <c r="B1633" s="35" t="s">
        <v>4201</v>
      </c>
      <c r="C1633" s="42">
        <v>0</v>
      </c>
      <c r="D1633" s="42">
        <v>0</v>
      </c>
    </row>
    <row r="1634" spans="1:4" hidden="1" x14ac:dyDescent="0.2">
      <c r="A1634" s="34">
        <v>44040506</v>
      </c>
      <c r="B1634" s="35" t="s">
        <v>4202</v>
      </c>
      <c r="C1634" s="42">
        <v>0</v>
      </c>
      <c r="D1634" s="42">
        <v>0</v>
      </c>
    </row>
    <row r="1635" spans="1:4" hidden="1" x14ac:dyDescent="0.2">
      <c r="A1635" s="34">
        <v>44040507</v>
      </c>
      <c r="B1635" s="35" t="s">
        <v>4203</v>
      </c>
      <c r="C1635" s="42">
        <v>0</v>
      </c>
      <c r="D1635" s="42">
        <v>0</v>
      </c>
    </row>
    <row r="1636" spans="1:4" hidden="1" x14ac:dyDescent="0.2">
      <c r="A1636" s="34">
        <v>44040508</v>
      </c>
      <c r="B1636" s="35" t="s">
        <v>4204</v>
      </c>
      <c r="C1636" s="42">
        <v>0</v>
      </c>
      <c r="D1636" s="42">
        <v>0</v>
      </c>
    </row>
    <row r="1637" spans="1:4" hidden="1" x14ac:dyDescent="0.2">
      <c r="A1637" s="34">
        <v>44040509</v>
      </c>
      <c r="B1637" s="35" t="s">
        <v>4205</v>
      </c>
      <c r="C1637" s="42">
        <v>0</v>
      </c>
      <c r="D1637" s="42">
        <v>0</v>
      </c>
    </row>
    <row r="1638" spans="1:4" hidden="1" x14ac:dyDescent="0.2">
      <c r="A1638" s="159">
        <v>440406</v>
      </c>
      <c r="B1638" s="160" t="s">
        <v>4206</v>
      </c>
      <c r="C1638" s="162">
        <v>0</v>
      </c>
      <c r="D1638" s="162">
        <v>0</v>
      </c>
    </row>
    <row r="1639" spans="1:4" hidden="1" x14ac:dyDescent="0.2">
      <c r="A1639" s="34">
        <v>44040601</v>
      </c>
      <c r="B1639" s="35" t="s">
        <v>4207</v>
      </c>
      <c r="C1639" s="42">
        <v>0</v>
      </c>
      <c r="D1639" s="42">
        <v>0</v>
      </c>
    </row>
    <row r="1640" spans="1:4" hidden="1" x14ac:dyDescent="0.2">
      <c r="A1640" s="34">
        <v>44040602</v>
      </c>
      <c r="B1640" s="35" t="s">
        <v>4208</v>
      </c>
      <c r="C1640" s="42">
        <v>0</v>
      </c>
      <c r="D1640" s="42">
        <v>0</v>
      </c>
    </row>
    <row r="1641" spans="1:4" hidden="1" x14ac:dyDescent="0.2">
      <c r="A1641" s="34">
        <v>44040603</v>
      </c>
      <c r="B1641" s="35" t="s">
        <v>4209</v>
      </c>
      <c r="C1641" s="42">
        <v>0</v>
      </c>
      <c r="D1641" s="42">
        <v>0</v>
      </c>
    </row>
    <row r="1642" spans="1:4" hidden="1" x14ac:dyDescent="0.2">
      <c r="A1642" s="34">
        <v>44040604</v>
      </c>
      <c r="B1642" s="35" t="s">
        <v>4210</v>
      </c>
      <c r="C1642" s="42">
        <v>0</v>
      </c>
      <c r="D1642" s="42">
        <v>0</v>
      </c>
    </row>
    <row r="1643" spans="1:4" hidden="1" x14ac:dyDescent="0.2">
      <c r="A1643" s="34">
        <v>44040605</v>
      </c>
      <c r="B1643" s="35" t="s">
        <v>4211</v>
      </c>
      <c r="C1643" s="42">
        <v>0</v>
      </c>
      <c r="D1643" s="42">
        <v>0</v>
      </c>
    </row>
    <row r="1644" spans="1:4" hidden="1" x14ac:dyDescent="0.2">
      <c r="A1644" s="34">
        <v>44040606</v>
      </c>
      <c r="B1644" s="35" t="s">
        <v>4212</v>
      </c>
      <c r="C1644" s="42">
        <v>0</v>
      </c>
      <c r="D1644" s="42">
        <v>0</v>
      </c>
    </row>
    <row r="1645" spans="1:4" hidden="1" x14ac:dyDescent="0.2">
      <c r="A1645" s="34">
        <v>44040607</v>
      </c>
      <c r="B1645" s="35" t="s">
        <v>4213</v>
      </c>
      <c r="C1645" s="42">
        <v>0</v>
      </c>
      <c r="D1645" s="42">
        <v>0</v>
      </c>
    </row>
    <row r="1646" spans="1:4" hidden="1" x14ac:dyDescent="0.2">
      <c r="A1646" s="34">
        <v>44040608</v>
      </c>
      <c r="B1646" s="35" t="s">
        <v>4214</v>
      </c>
      <c r="C1646" s="42">
        <v>0</v>
      </c>
      <c r="D1646" s="42">
        <v>0</v>
      </c>
    </row>
    <row r="1647" spans="1:4" hidden="1" x14ac:dyDescent="0.2">
      <c r="A1647" s="34">
        <v>44040609</v>
      </c>
      <c r="B1647" s="35" t="s">
        <v>4215</v>
      </c>
      <c r="C1647" s="42">
        <v>0</v>
      </c>
      <c r="D1647" s="42">
        <v>0</v>
      </c>
    </row>
    <row r="1648" spans="1:4" hidden="1" x14ac:dyDescent="0.2">
      <c r="A1648" s="34">
        <v>44040610</v>
      </c>
      <c r="B1648" s="35" t="s">
        <v>4216</v>
      </c>
      <c r="C1648" s="42">
        <v>0</v>
      </c>
      <c r="D1648" s="42">
        <v>0</v>
      </c>
    </row>
    <row r="1649" spans="1:4" hidden="1" x14ac:dyDescent="0.2">
      <c r="A1649" s="156">
        <v>4405</v>
      </c>
      <c r="B1649" s="157" t="s">
        <v>4217</v>
      </c>
      <c r="C1649" s="162">
        <v>0</v>
      </c>
      <c r="D1649" s="162">
        <v>0</v>
      </c>
    </row>
    <row r="1650" spans="1:4" hidden="1" x14ac:dyDescent="0.2">
      <c r="A1650" s="159">
        <v>440501</v>
      </c>
      <c r="B1650" s="160" t="s">
        <v>4218</v>
      </c>
      <c r="C1650" s="162">
        <v>0</v>
      </c>
      <c r="D1650" s="162">
        <v>0</v>
      </c>
    </row>
    <row r="1651" spans="1:4" hidden="1" x14ac:dyDescent="0.2">
      <c r="A1651" s="34">
        <v>44050101</v>
      </c>
      <c r="B1651" s="35" t="s">
        <v>4219</v>
      </c>
      <c r="C1651" s="42">
        <v>0</v>
      </c>
      <c r="D1651" s="42">
        <v>0</v>
      </c>
    </row>
    <row r="1652" spans="1:4" hidden="1" x14ac:dyDescent="0.2">
      <c r="A1652" s="34">
        <v>44050102</v>
      </c>
      <c r="B1652" s="35" t="s">
        <v>4220</v>
      </c>
      <c r="C1652" s="42">
        <v>0</v>
      </c>
      <c r="D1652" s="42">
        <v>0</v>
      </c>
    </row>
    <row r="1653" spans="1:4" hidden="1" x14ac:dyDescent="0.2">
      <c r="A1653" s="34">
        <v>44050103</v>
      </c>
      <c r="B1653" s="35" t="s">
        <v>4221</v>
      </c>
      <c r="C1653" s="42">
        <v>0</v>
      </c>
      <c r="D1653" s="42">
        <v>0</v>
      </c>
    </row>
    <row r="1654" spans="1:4" hidden="1" x14ac:dyDescent="0.2">
      <c r="A1654" s="34">
        <v>44050104</v>
      </c>
      <c r="B1654" s="35" t="s">
        <v>4222</v>
      </c>
      <c r="C1654" s="42">
        <v>0</v>
      </c>
      <c r="D1654" s="42">
        <v>0</v>
      </c>
    </row>
    <row r="1655" spans="1:4" hidden="1" x14ac:dyDescent="0.2">
      <c r="A1655" s="156">
        <v>4406</v>
      </c>
      <c r="B1655" s="157" t="s">
        <v>4223</v>
      </c>
      <c r="C1655" s="162">
        <v>0</v>
      </c>
      <c r="D1655" s="162">
        <v>0</v>
      </c>
    </row>
    <row r="1656" spans="1:4" hidden="1" x14ac:dyDescent="0.2">
      <c r="A1656" s="159">
        <v>440601</v>
      </c>
      <c r="B1656" s="160" t="s">
        <v>4223</v>
      </c>
      <c r="C1656" s="162">
        <v>0</v>
      </c>
      <c r="D1656" s="162">
        <v>0</v>
      </c>
    </row>
    <row r="1657" spans="1:4" hidden="1" x14ac:dyDescent="0.2">
      <c r="A1657" s="34">
        <v>44060101</v>
      </c>
      <c r="B1657" s="35" t="s">
        <v>4224</v>
      </c>
      <c r="C1657" s="42">
        <v>0</v>
      </c>
      <c r="D1657" s="42">
        <v>0</v>
      </c>
    </row>
    <row r="1658" spans="1:4" hidden="1" x14ac:dyDescent="0.2">
      <c r="A1658" s="34">
        <v>44060102</v>
      </c>
      <c r="B1658" s="35" t="s">
        <v>4225</v>
      </c>
      <c r="C1658" s="42">
        <v>0</v>
      </c>
      <c r="D1658" s="42">
        <v>0</v>
      </c>
    </row>
    <row r="1659" spans="1:4" hidden="1" x14ac:dyDescent="0.2">
      <c r="A1659" s="34">
        <v>44060103</v>
      </c>
      <c r="B1659" s="35" t="s">
        <v>4226</v>
      </c>
      <c r="C1659" s="42">
        <v>0</v>
      </c>
      <c r="D1659" s="42">
        <v>0</v>
      </c>
    </row>
    <row r="1660" spans="1:4" hidden="1" x14ac:dyDescent="0.2">
      <c r="A1660" s="34">
        <v>44060104</v>
      </c>
      <c r="B1660" s="35" t="s">
        <v>4227</v>
      </c>
      <c r="C1660" s="42">
        <v>0</v>
      </c>
      <c r="D1660" s="42">
        <v>0</v>
      </c>
    </row>
    <row r="1661" spans="1:4" hidden="1" x14ac:dyDescent="0.2">
      <c r="A1661" s="34">
        <v>44060105</v>
      </c>
      <c r="B1661" s="35" t="s">
        <v>4228</v>
      </c>
      <c r="C1661" s="42">
        <v>0</v>
      </c>
      <c r="D1661" s="42">
        <v>0</v>
      </c>
    </row>
    <row r="1662" spans="1:4" hidden="1" x14ac:dyDescent="0.2">
      <c r="A1662" s="34">
        <v>44060108</v>
      </c>
      <c r="B1662" s="35" t="s">
        <v>4229</v>
      </c>
      <c r="C1662" s="42">
        <v>0</v>
      </c>
      <c r="D1662" s="42">
        <v>0</v>
      </c>
    </row>
    <row r="1663" spans="1:4" hidden="1" x14ac:dyDescent="0.2">
      <c r="A1663" s="34">
        <v>44060109</v>
      </c>
      <c r="B1663" s="35" t="s">
        <v>4230</v>
      </c>
      <c r="C1663" s="42">
        <v>0</v>
      </c>
      <c r="D1663" s="42">
        <v>0</v>
      </c>
    </row>
    <row r="1664" spans="1:4" hidden="1" x14ac:dyDescent="0.2">
      <c r="A1664" s="156">
        <v>4407</v>
      </c>
      <c r="B1664" s="157" t="s">
        <v>4231</v>
      </c>
      <c r="C1664" s="162">
        <v>0</v>
      </c>
      <c r="D1664" s="162">
        <v>0</v>
      </c>
    </row>
    <row r="1665" spans="1:4" hidden="1" x14ac:dyDescent="0.2">
      <c r="A1665" s="159">
        <v>440701</v>
      </c>
      <c r="B1665" s="160" t="s">
        <v>4232</v>
      </c>
      <c r="C1665" s="162">
        <v>0</v>
      </c>
      <c r="D1665" s="162">
        <v>0</v>
      </c>
    </row>
    <row r="1666" spans="1:4" hidden="1" x14ac:dyDescent="0.2">
      <c r="A1666" s="34">
        <v>44070101</v>
      </c>
      <c r="B1666" s="35" t="s">
        <v>4233</v>
      </c>
      <c r="C1666" s="42">
        <v>0</v>
      </c>
      <c r="D1666" s="42">
        <v>0</v>
      </c>
    </row>
    <row r="1667" spans="1:4" hidden="1" x14ac:dyDescent="0.2">
      <c r="A1667" s="34">
        <v>44070102</v>
      </c>
      <c r="B1667" s="35" t="s">
        <v>4234</v>
      </c>
      <c r="C1667" s="42">
        <v>0</v>
      </c>
      <c r="D1667" s="42">
        <v>0</v>
      </c>
    </row>
    <row r="1668" spans="1:4" hidden="1" x14ac:dyDescent="0.2">
      <c r="A1668" s="159">
        <v>440702</v>
      </c>
      <c r="B1668" s="160" t="s">
        <v>4235</v>
      </c>
      <c r="C1668" s="162">
        <v>0</v>
      </c>
      <c r="D1668" s="162">
        <v>0</v>
      </c>
    </row>
    <row r="1669" spans="1:4" hidden="1" x14ac:dyDescent="0.2">
      <c r="A1669" s="34">
        <v>44070201</v>
      </c>
      <c r="B1669" s="35" t="s">
        <v>4236</v>
      </c>
      <c r="C1669" s="42">
        <v>0</v>
      </c>
      <c r="D1669" s="42">
        <v>0</v>
      </c>
    </row>
    <row r="1670" spans="1:4" hidden="1" x14ac:dyDescent="0.2">
      <c r="A1670" s="34">
        <v>44070202</v>
      </c>
      <c r="B1670" s="35" t="s">
        <v>4237</v>
      </c>
      <c r="C1670" s="42">
        <v>0</v>
      </c>
      <c r="D1670" s="42">
        <v>0</v>
      </c>
    </row>
    <row r="1671" spans="1:4" hidden="1" x14ac:dyDescent="0.2">
      <c r="A1671" s="34">
        <v>44070203</v>
      </c>
      <c r="B1671" s="35" t="s">
        <v>4238</v>
      </c>
      <c r="C1671" s="42">
        <v>0</v>
      </c>
      <c r="D1671" s="42">
        <v>0</v>
      </c>
    </row>
    <row r="1672" spans="1:4" hidden="1" x14ac:dyDescent="0.2">
      <c r="A1672" s="34">
        <v>44070204</v>
      </c>
      <c r="B1672" s="35" t="s">
        <v>4239</v>
      </c>
      <c r="C1672" s="42">
        <v>0</v>
      </c>
      <c r="D1672" s="42">
        <v>0</v>
      </c>
    </row>
    <row r="1673" spans="1:4" hidden="1" x14ac:dyDescent="0.2">
      <c r="A1673" s="34">
        <v>44070205</v>
      </c>
      <c r="B1673" s="35" t="s">
        <v>4240</v>
      </c>
      <c r="C1673" s="42">
        <v>0</v>
      </c>
      <c r="D1673" s="42">
        <v>0</v>
      </c>
    </row>
  </sheetData>
  <mergeCells count="2">
    <mergeCell ref="A1:D1"/>
    <mergeCell ref="A2:D2"/>
  </mergeCells>
  <pageMargins left="0.7" right="0.7" top="0.75" bottom="0.75" header="0.3" footer="0.3"/>
  <pageSetup firstPageNumber="147" orientation="landscape" useFirstPageNumber="1" r:id="rId1"/>
  <headerFoot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workbookViewId="0">
      <selection activeCell="A105" sqref="A105:XFD106"/>
    </sheetView>
  </sheetViews>
  <sheetFormatPr defaultRowHeight="10.199999999999999" x14ac:dyDescent="0.2"/>
  <cols>
    <col min="1" max="1" width="8.88671875" style="31"/>
    <col min="2" max="2" width="64.33203125" style="31" customWidth="1"/>
    <col min="3" max="3" width="18.21875" style="31" bestFit="1" customWidth="1"/>
    <col min="4" max="4" width="17.44140625" style="31" bestFit="1" customWidth="1"/>
    <col min="5" max="16384" width="8.88671875" style="31"/>
  </cols>
  <sheetData>
    <row r="1" spans="1:4" x14ac:dyDescent="0.2">
      <c r="A1" s="257" t="s">
        <v>3221</v>
      </c>
      <c r="B1" s="258"/>
      <c r="C1" s="258"/>
      <c r="D1" s="259"/>
    </row>
    <row r="2" spans="1:4" x14ac:dyDescent="0.2">
      <c r="A2" s="257" t="s">
        <v>3333</v>
      </c>
      <c r="B2" s="258"/>
      <c r="C2" s="258"/>
      <c r="D2" s="259"/>
    </row>
    <row r="3" spans="1:4" x14ac:dyDescent="0.2">
      <c r="A3" s="256" t="s">
        <v>3223</v>
      </c>
      <c r="B3" s="256" t="s">
        <v>3224</v>
      </c>
      <c r="C3" s="256" t="s">
        <v>3225</v>
      </c>
      <c r="D3" s="256"/>
    </row>
    <row r="4" spans="1:4" x14ac:dyDescent="0.2">
      <c r="A4" s="256"/>
      <c r="B4" s="256"/>
      <c r="C4" s="150" t="s">
        <v>3226</v>
      </c>
      <c r="D4" s="150" t="s">
        <v>3227</v>
      </c>
    </row>
    <row r="5" spans="1:4" x14ac:dyDescent="0.2">
      <c r="A5" s="34">
        <v>70111</v>
      </c>
      <c r="B5" s="35" t="s">
        <v>3228</v>
      </c>
      <c r="C5" s="36">
        <v>1451830000</v>
      </c>
      <c r="D5" s="36">
        <v>5646711956.3100004</v>
      </c>
    </row>
    <row r="6" spans="1:4" x14ac:dyDescent="0.2">
      <c r="A6" s="34">
        <v>70112</v>
      </c>
      <c r="B6" s="35" t="s">
        <v>3229</v>
      </c>
      <c r="C6" s="36">
        <v>4554419505.8900003</v>
      </c>
      <c r="D6" s="36">
        <v>35761307202.540001</v>
      </c>
    </row>
    <row r="7" spans="1:4" x14ac:dyDescent="0.2">
      <c r="A7" s="34">
        <v>70113</v>
      </c>
      <c r="B7" s="35" t="s">
        <v>3230</v>
      </c>
      <c r="C7" s="38">
        <v>0</v>
      </c>
      <c r="D7" s="38">
        <v>0</v>
      </c>
    </row>
    <row r="8" spans="1:4" x14ac:dyDescent="0.2">
      <c r="A8" s="34">
        <v>70121</v>
      </c>
      <c r="B8" s="35" t="s">
        <v>3231</v>
      </c>
      <c r="C8" s="36">
        <v>1250000</v>
      </c>
      <c r="D8" s="36">
        <v>30000000</v>
      </c>
    </row>
    <row r="9" spans="1:4" x14ac:dyDescent="0.2">
      <c r="A9" s="34">
        <v>70122</v>
      </c>
      <c r="B9" s="35" t="s">
        <v>3232</v>
      </c>
      <c r="C9" s="36">
        <v>38000000</v>
      </c>
      <c r="D9" s="36">
        <v>1467900000</v>
      </c>
    </row>
    <row r="10" spans="1:4" x14ac:dyDescent="0.2">
      <c r="A10" s="34">
        <v>70131</v>
      </c>
      <c r="B10" s="35" t="s">
        <v>3233</v>
      </c>
      <c r="C10" s="36">
        <v>180336581.55000001</v>
      </c>
      <c r="D10" s="36">
        <v>1762119566.8399999</v>
      </c>
    </row>
    <row r="11" spans="1:4" x14ac:dyDescent="0.2">
      <c r="A11" s="34">
        <v>70132</v>
      </c>
      <c r="B11" s="35" t="s">
        <v>3234</v>
      </c>
      <c r="C11" s="38">
        <v>0</v>
      </c>
      <c r="D11" s="36">
        <v>99100000</v>
      </c>
    </row>
    <row r="12" spans="1:4" x14ac:dyDescent="0.2">
      <c r="A12" s="34">
        <v>70133</v>
      </c>
      <c r="B12" s="35" t="s">
        <v>3235</v>
      </c>
      <c r="C12" s="36">
        <f>115268033966.67+253700000.01</f>
        <v>115521733966.67999</v>
      </c>
      <c r="D12" s="36">
        <v>3801589410.6100001</v>
      </c>
    </row>
    <row r="13" spans="1:4" x14ac:dyDescent="0.2">
      <c r="A13" s="34">
        <v>70140</v>
      </c>
      <c r="B13" s="35" t="s">
        <v>3236</v>
      </c>
      <c r="C13" s="36">
        <v>6000000</v>
      </c>
      <c r="D13" s="38">
        <v>0</v>
      </c>
    </row>
    <row r="14" spans="1:4" x14ac:dyDescent="0.2">
      <c r="A14" s="34">
        <v>70150</v>
      </c>
      <c r="B14" s="35" t="s">
        <v>3237</v>
      </c>
      <c r="C14" s="38">
        <v>0</v>
      </c>
      <c r="D14" s="36">
        <v>181505000</v>
      </c>
    </row>
    <row r="15" spans="1:4" x14ac:dyDescent="0.2">
      <c r="A15" s="34">
        <v>70160</v>
      </c>
      <c r="B15" s="35" t="s">
        <v>3238</v>
      </c>
      <c r="C15" s="36">
        <v>1302355000</v>
      </c>
      <c r="D15" s="36">
        <v>1224975771</v>
      </c>
    </row>
    <row r="16" spans="1:4" x14ac:dyDescent="0.2">
      <c r="A16" s="34">
        <v>70170</v>
      </c>
      <c r="B16" s="35" t="s">
        <v>3239</v>
      </c>
      <c r="C16" s="38">
        <v>0</v>
      </c>
      <c r="D16" s="36">
        <v>200000</v>
      </c>
    </row>
    <row r="17" spans="1:4" x14ac:dyDescent="0.2">
      <c r="A17" s="34">
        <v>70180</v>
      </c>
      <c r="B17" s="35" t="s">
        <v>3240</v>
      </c>
      <c r="C17" s="36">
        <v>7802789157.3000002</v>
      </c>
      <c r="D17" s="38">
        <v>0</v>
      </c>
    </row>
    <row r="18" spans="1:4" x14ac:dyDescent="0.2">
      <c r="A18" s="34">
        <v>70310</v>
      </c>
      <c r="B18" s="35" t="s">
        <v>3241</v>
      </c>
      <c r="C18" s="38">
        <v>0</v>
      </c>
      <c r="D18" s="38">
        <v>0</v>
      </c>
    </row>
    <row r="19" spans="1:4" x14ac:dyDescent="0.2">
      <c r="A19" s="34">
        <v>70320</v>
      </c>
      <c r="B19" s="35" t="s">
        <v>3242</v>
      </c>
      <c r="C19" s="38">
        <v>0</v>
      </c>
      <c r="D19" s="38">
        <v>0</v>
      </c>
    </row>
    <row r="20" spans="1:4" x14ac:dyDescent="0.2">
      <c r="A20" s="34">
        <v>70330</v>
      </c>
      <c r="B20" s="35" t="s">
        <v>3243</v>
      </c>
      <c r="C20" s="36">
        <v>727070000</v>
      </c>
      <c r="D20" s="36">
        <v>2734553366.0100002</v>
      </c>
    </row>
    <row r="21" spans="1:4" x14ac:dyDescent="0.2">
      <c r="A21" s="34">
        <v>70340</v>
      </c>
      <c r="B21" s="35" t="s">
        <v>3244</v>
      </c>
      <c r="C21" s="38">
        <v>0</v>
      </c>
      <c r="D21" s="38">
        <v>0</v>
      </c>
    </row>
    <row r="22" spans="1:4" x14ac:dyDescent="0.2">
      <c r="A22" s="34">
        <v>70350</v>
      </c>
      <c r="B22" s="35" t="s">
        <v>3245</v>
      </c>
      <c r="C22" s="38">
        <v>0</v>
      </c>
      <c r="D22" s="38">
        <v>0</v>
      </c>
    </row>
    <row r="23" spans="1:4" x14ac:dyDescent="0.2">
      <c r="A23" s="34">
        <v>70360</v>
      </c>
      <c r="B23" s="35" t="s">
        <v>3246</v>
      </c>
      <c r="C23" s="36">
        <v>150000000</v>
      </c>
      <c r="D23" s="36">
        <v>558500000</v>
      </c>
    </row>
    <row r="24" spans="1:4" x14ac:dyDescent="0.2">
      <c r="A24" s="34">
        <v>70411</v>
      </c>
      <c r="B24" s="35" t="s">
        <v>3247</v>
      </c>
      <c r="C24" s="36">
        <v>1852333360</v>
      </c>
      <c r="D24" s="36">
        <v>4562533067.2299995</v>
      </c>
    </row>
    <row r="25" spans="1:4" x14ac:dyDescent="0.2">
      <c r="A25" s="34">
        <v>70412</v>
      </c>
      <c r="B25" s="35" t="s">
        <v>3248</v>
      </c>
      <c r="C25" s="38">
        <v>0</v>
      </c>
      <c r="D25" s="36">
        <v>406799226.13</v>
      </c>
    </row>
    <row r="26" spans="1:4" x14ac:dyDescent="0.2">
      <c r="A26" s="34">
        <v>70421</v>
      </c>
      <c r="B26" s="35" t="s">
        <v>3249</v>
      </c>
      <c r="C26" s="36">
        <v>4211514285.7199998</v>
      </c>
      <c r="D26" s="36">
        <v>6430676813</v>
      </c>
    </row>
    <row r="27" spans="1:4" x14ac:dyDescent="0.2">
      <c r="A27" s="34">
        <v>70422</v>
      </c>
      <c r="B27" s="35" t="s">
        <v>3250</v>
      </c>
      <c r="C27" s="36">
        <v>135600000</v>
      </c>
      <c r="D27" s="36">
        <v>853641330.15999997</v>
      </c>
    </row>
    <row r="28" spans="1:4" hidden="1" x14ac:dyDescent="0.2">
      <c r="A28" s="34">
        <v>70423</v>
      </c>
      <c r="B28" s="35" t="s">
        <v>3251</v>
      </c>
      <c r="C28" s="38">
        <v>0</v>
      </c>
      <c r="D28" s="38">
        <v>0</v>
      </c>
    </row>
    <row r="29" spans="1:4" hidden="1" x14ac:dyDescent="0.2">
      <c r="A29" s="34">
        <v>70431</v>
      </c>
      <c r="B29" s="35" t="s">
        <v>3252</v>
      </c>
      <c r="C29" s="38">
        <v>0</v>
      </c>
      <c r="D29" s="38">
        <v>0</v>
      </c>
    </row>
    <row r="30" spans="1:4" x14ac:dyDescent="0.2">
      <c r="A30" s="34">
        <v>70432</v>
      </c>
      <c r="B30" s="35" t="s">
        <v>3253</v>
      </c>
      <c r="C30" s="38">
        <v>0</v>
      </c>
      <c r="D30" s="36">
        <v>2000000</v>
      </c>
    </row>
    <row r="31" spans="1:4" x14ac:dyDescent="0.2">
      <c r="A31" s="34">
        <v>70433</v>
      </c>
      <c r="B31" s="35" t="s">
        <v>3254</v>
      </c>
      <c r="C31" s="38">
        <v>0</v>
      </c>
      <c r="D31" s="38">
        <v>0</v>
      </c>
    </row>
    <row r="32" spans="1:4" x14ac:dyDescent="0.2">
      <c r="A32" s="34">
        <v>70434</v>
      </c>
      <c r="B32" s="35" t="s">
        <v>3255</v>
      </c>
      <c r="C32" s="38">
        <v>0</v>
      </c>
      <c r="D32" s="38">
        <v>0</v>
      </c>
    </row>
    <row r="33" spans="1:4" x14ac:dyDescent="0.2">
      <c r="A33" s="34">
        <v>70435</v>
      </c>
      <c r="B33" s="35" t="s">
        <v>3256</v>
      </c>
      <c r="C33" s="36">
        <v>62500000</v>
      </c>
      <c r="D33" s="36">
        <v>740478527.46000004</v>
      </c>
    </row>
    <row r="34" spans="1:4" hidden="1" x14ac:dyDescent="0.2">
      <c r="A34" s="34">
        <v>70436</v>
      </c>
      <c r="B34" s="35" t="s">
        <v>3257</v>
      </c>
      <c r="C34" s="38">
        <v>0</v>
      </c>
      <c r="D34" s="38">
        <v>0</v>
      </c>
    </row>
    <row r="35" spans="1:4" hidden="1" x14ac:dyDescent="0.2">
      <c r="A35" s="34">
        <v>70441</v>
      </c>
      <c r="B35" s="35" t="s">
        <v>3258</v>
      </c>
      <c r="C35" s="38">
        <v>0</v>
      </c>
      <c r="D35" s="38">
        <v>0</v>
      </c>
    </row>
    <row r="36" spans="1:4" hidden="1" x14ac:dyDescent="0.2">
      <c r="A36" s="34">
        <v>70442</v>
      </c>
      <c r="B36" s="35" t="s">
        <v>3259</v>
      </c>
      <c r="C36" s="38">
        <v>0</v>
      </c>
      <c r="D36" s="38">
        <v>0</v>
      </c>
    </row>
    <row r="37" spans="1:4" x14ac:dyDescent="0.2">
      <c r="A37" s="34">
        <v>70443</v>
      </c>
      <c r="B37" s="35" t="s">
        <v>3260</v>
      </c>
      <c r="C37" s="36">
        <v>270000000</v>
      </c>
      <c r="D37" s="36">
        <v>14731750200</v>
      </c>
    </row>
    <row r="38" spans="1:4" x14ac:dyDescent="0.2">
      <c r="A38" s="34">
        <v>70451</v>
      </c>
      <c r="B38" s="35" t="s">
        <v>3261</v>
      </c>
      <c r="C38" s="36">
        <v>24000000</v>
      </c>
      <c r="D38" s="36">
        <v>706201389.40999997</v>
      </c>
    </row>
    <row r="39" spans="1:4" hidden="1" x14ac:dyDescent="0.2">
      <c r="A39" s="34">
        <v>70452</v>
      </c>
      <c r="B39" s="35" t="s">
        <v>3262</v>
      </c>
      <c r="C39" s="38">
        <v>0</v>
      </c>
      <c r="D39" s="38">
        <v>0</v>
      </c>
    </row>
    <row r="40" spans="1:4" hidden="1" x14ac:dyDescent="0.2">
      <c r="A40" s="34">
        <v>70453</v>
      </c>
      <c r="B40" s="35" t="s">
        <v>3263</v>
      </c>
      <c r="C40" s="38">
        <v>0</v>
      </c>
      <c r="D40" s="38">
        <v>0</v>
      </c>
    </row>
    <row r="41" spans="1:4" hidden="1" x14ac:dyDescent="0.2">
      <c r="A41" s="34">
        <v>70454</v>
      </c>
      <c r="B41" s="35" t="s">
        <v>3264</v>
      </c>
      <c r="C41" s="38">
        <v>0</v>
      </c>
      <c r="D41" s="38">
        <v>0</v>
      </c>
    </row>
    <row r="42" spans="1:4" hidden="1" x14ac:dyDescent="0.2">
      <c r="A42" s="34">
        <v>70455</v>
      </c>
      <c r="B42" s="35" t="s">
        <v>3265</v>
      </c>
      <c r="C42" s="38">
        <v>0</v>
      </c>
      <c r="D42" s="38">
        <v>0</v>
      </c>
    </row>
    <row r="43" spans="1:4" x14ac:dyDescent="0.2">
      <c r="A43" s="34">
        <v>70460</v>
      </c>
      <c r="B43" s="35" t="s">
        <v>3266</v>
      </c>
      <c r="C43" s="36">
        <v>491000</v>
      </c>
      <c r="D43" s="36">
        <v>902515616.11000001</v>
      </c>
    </row>
    <row r="44" spans="1:4" hidden="1" x14ac:dyDescent="0.2">
      <c r="A44" s="34">
        <v>70471</v>
      </c>
      <c r="B44" s="35" t="s">
        <v>3267</v>
      </c>
      <c r="C44" s="38">
        <v>0</v>
      </c>
      <c r="D44" s="38">
        <v>0</v>
      </c>
    </row>
    <row r="45" spans="1:4" hidden="1" x14ac:dyDescent="0.2">
      <c r="A45" s="34">
        <v>70472</v>
      </c>
      <c r="B45" s="35" t="s">
        <v>3268</v>
      </c>
      <c r="C45" s="38">
        <v>0</v>
      </c>
      <c r="D45" s="38">
        <v>0</v>
      </c>
    </row>
    <row r="46" spans="1:4" hidden="1" x14ac:dyDescent="0.2">
      <c r="A46" s="34">
        <v>70473</v>
      </c>
      <c r="B46" s="35" t="s">
        <v>3269</v>
      </c>
      <c r="C46" s="38">
        <v>0</v>
      </c>
      <c r="D46" s="38">
        <v>0</v>
      </c>
    </row>
    <row r="47" spans="1:4" x14ac:dyDescent="0.2">
      <c r="A47" s="34">
        <v>70474</v>
      </c>
      <c r="B47" s="35" t="s">
        <v>3270</v>
      </c>
      <c r="C47" s="38">
        <v>0</v>
      </c>
      <c r="D47" s="36">
        <v>250000</v>
      </c>
    </row>
    <row r="48" spans="1:4" x14ac:dyDescent="0.2">
      <c r="A48" s="34">
        <v>70481</v>
      </c>
      <c r="B48" s="35" t="s">
        <v>3271</v>
      </c>
      <c r="C48" s="38">
        <v>0</v>
      </c>
      <c r="D48" s="36">
        <v>10000000</v>
      </c>
    </row>
    <row r="49" spans="1:4" hidden="1" x14ac:dyDescent="0.2">
      <c r="A49" s="34">
        <v>70482</v>
      </c>
      <c r="B49" s="35" t="s">
        <v>3272</v>
      </c>
      <c r="C49" s="38">
        <v>0</v>
      </c>
      <c r="D49" s="38">
        <v>0</v>
      </c>
    </row>
    <row r="50" spans="1:4" hidden="1" x14ac:dyDescent="0.2">
      <c r="A50" s="34">
        <v>70483</v>
      </c>
      <c r="B50" s="35" t="s">
        <v>3273</v>
      </c>
      <c r="C50" s="38">
        <v>0</v>
      </c>
      <c r="D50" s="38">
        <v>0</v>
      </c>
    </row>
    <row r="51" spans="1:4" hidden="1" x14ac:dyDescent="0.2">
      <c r="A51" s="34">
        <v>70484</v>
      </c>
      <c r="B51" s="35" t="s">
        <v>3274</v>
      </c>
      <c r="C51" s="38">
        <v>0</v>
      </c>
      <c r="D51" s="38">
        <v>0</v>
      </c>
    </row>
    <row r="52" spans="1:4" hidden="1" x14ac:dyDescent="0.2">
      <c r="A52" s="34">
        <v>70485</v>
      </c>
      <c r="B52" s="35" t="s">
        <v>3275</v>
      </c>
      <c r="C52" s="38">
        <v>0</v>
      </c>
      <c r="D52" s="38">
        <v>0</v>
      </c>
    </row>
    <row r="53" spans="1:4" x14ac:dyDescent="0.2">
      <c r="A53" s="34">
        <v>70486</v>
      </c>
      <c r="B53" s="35" t="s">
        <v>3276</v>
      </c>
      <c r="C53" s="38">
        <v>0</v>
      </c>
      <c r="D53" s="36">
        <v>22500000</v>
      </c>
    </row>
    <row r="54" spans="1:4" x14ac:dyDescent="0.2">
      <c r="A54" s="34">
        <v>70487</v>
      </c>
      <c r="B54" s="35" t="s">
        <v>3277</v>
      </c>
      <c r="C54" s="36">
        <v>5000000</v>
      </c>
      <c r="D54" s="38">
        <v>0</v>
      </c>
    </row>
    <row r="55" spans="1:4" x14ac:dyDescent="0.2">
      <c r="A55" s="34">
        <v>70490</v>
      </c>
      <c r="B55" s="35" t="s">
        <v>3278</v>
      </c>
      <c r="C55" s="36">
        <v>14500000</v>
      </c>
      <c r="D55" s="36">
        <v>269990550</v>
      </c>
    </row>
    <row r="56" spans="1:4" x14ac:dyDescent="0.2">
      <c r="A56" s="34">
        <v>70510</v>
      </c>
      <c r="B56" s="35" t="s">
        <v>3279</v>
      </c>
      <c r="C56" s="36">
        <v>389000000</v>
      </c>
      <c r="D56" s="36">
        <v>764155647.91999996</v>
      </c>
    </row>
    <row r="57" spans="1:4" x14ac:dyDescent="0.2">
      <c r="A57" s="34">
        <v>70520</v>
      </c>
      <c r="B57" s="35" t="s">
        <v>3280</v>
      </c>
      <c r="C57" s="38">
        <v>0</v>
      </c>
      <c r="D57" s="38">
        <v>0</v>
      </c>
    </row>
    <row r="58" spans="1:4" x14ac:dyDescent="0.2">
      <c r="A58" s="34">
        <v>70530</v>
      </c>
      <c r="B58" s="35" t="s">
        <v>3281</v>
      </c>
      <c r="C58" s="38">
        <v>0</v>
      </c>
      <c r="D58" s="38">
        <v>0</v>
      </c>
    </row>
    <row r="59" spans="1:4" x14ac:dyDescent="0.2">
      <c r="A59" s="34">
        <v>70540</v>
      </c>
      <c r="B59" s="35" t="s">
        <v>3282</v>
      </c>
      <c r="C59" s="36">
        <v>19500000</v>
      </c>
      <c r="D59" s="38">
        <v>0</v>
      </c>
    </row>
    <row r="60" spans="1:4" x14ac:dyDescent="0.2">
      <c r="A60" s="34">
        <v>70550</v>
      </c>
      <c r="B60" s="35" t="s">
        <v>3283</v>
      </c>
      <c r="C60" s="36">
        <v>394000000</v>
      </c>
      <c r="D60" s="36">
        <v>131316250</v>
      </c>
    </row>
    <row r="61" spans="1:4" x14ac:dyDescent="0.2">
      <c r="A61" s="34">
        <v>70560</v>
      </c>
      <c r="B61" s="35" t="s">
        <v>3284</v>
      </c>
      <c r="C61" s="36">
        <v>1720500000</v>
      </c>
      <c r="D61" s="36">
        <v>1622645000</v>
      </c>
    </row>
    <row r="62" spans="1:4" x14ac:dyDescent="0.2">
      <c r="A62" s="34">
        <v>70610</v>
      </c>
      <c r="B62" s="35" t="s">
        <v>3285</v>
      </c>
      <c r="C62" s="36">
        <v>78950000</v>
      </c>
      <c r="D62" s="36">
        <v>1497034918.2</v>
      </c>
    </row>
    <row r="63" spans="1:4" x14ac:dyDescent="0.2">
      <c r="A63" s="34">
        <v>70620</v>
      </c>
      <c r="B63" s="35" t="s">
        <v>3286</v>
      </c>
      <c r="C63" s="36">
        <v>119200000</v>
      </c>
      <c r="D63" s="36">
        <v>7879881567.8100004</v>
      </c>
    </row>
    <row r="64" spans="1:4" x14ac:dyDescent="0.2">
      <c r="A64" s="34">
        <v>70630</v>
      </c>
      <c r="B64" s="35" t="s">
        <v>3287</v>
      </c>
      <c r="C64" s="36">
        <v>2921850000</v>
      </c>
      <c r="D64" s="36">
        <v>4276739731.3400002</v>
      </c>
    </row>
    <row r="65" spans="1:4" x14ac:dyDescent="0.2">
      <c r="A65" s="34">
        <v>70640</v>
      </c>
      <c r="B65" s="35" t="s">
        <v>3288</v>
      </c>
      <c r="C65" s="38">
        <v>0</v>
      </c>
      <c r="D65" s="38">
        <v>0</v>
      </c>
    </row>
    <row r="66" spans="1:4" x14ac:dyDescent="0.2">
      <c r="A66" s="34">
        <v>70650</v>
      </c>
      <c r="B66" s="35" t="s">
        <v>3289</v>
      </c>
      <c r="C66" s="38">
        <v>0</v>
      </c>
      <c r="D66" s="36">
        <v>28000000</v>
      </c>
    </row>
    <row r="67" spans="1:4" x14ac:dyDescent="0.2">
      <c r="A67" s="34">
        <v>70660</v>
      </c>
      <c r="B67" s="35" t="s">
        <v>3290</v>
      </c>
      <c r="C67" s="36">
        <v>71000000</v>
      </c>
      <c r="D67" s="36">
        <v>135519955.19999999</v>
      </c>
    </row>
    <row r="68" spans="1:4" x14ac:dyDescent="0.2">
      <c r="A68" s="34">
        <v>70711</v>
      </c>
      <c r="B68" s="35" t="s">
        <v>3291</v>
      </c>
      <c r="C68" s="38">
        <v>0</v>
      </c>
      <c r="D68" s="38">
        <v>0</v>
      </c>
    </row>
    <row r="69" spans="1:4" x14ac:dyDescent="0.2">
      <c r="A69" s="34">
        <v>70712</v>
      </c>
      <c r="B69" s="35" t="s">
        <v>3292</v>
      </c>
      <c r="C69" s="38">
        <v>0</v>
      </c>
      <c r="D69" s="38">
        <v>0</v>
      </c>
    </row>
    <row r="70" spans="1:4" x14ac:dyDescent="0.2">
      <c r="A70" s="34">
        <v>70713</v>
      </c>
      <c r="B70" s="35" t="s">
        <v>3293</v>
      </c>
      <c r="C70" s="38">
        <v>0</v>
      </c>
      <c r="D70" s="36">
        <v>100000000</v>
      </c>
    </row>
    <row r="71" spans="1:4" x14ac:dyDescent="0.2">
      <c r="A71" s="34">
        <v>70721</v>
      </c>
      <c r="B71" s="35" t="s">
        <v>3294</v>
      </c>
      <c r="C71" s="36">
        <v>1320600000</v>
      </c>
      <c r="D71" s="36">
        <v>1386310181.3900001</v>
      </c>
    </row>
    <row r="72" spans="1:4" x14ac:dyDescent="0.2">
      <c r="A72" s="34">
        <v>70722</v>
      </c>
      <c r="B72" s="35" t="s">
        <v>3295</v>
      </c>
      <c r="C72" s="36">
        <v>92000000</v>
      </c>
      <c r="D72" s="36">
        <v>5000000</v>
      </c>
    </row>
    <row r="73" spans="1:4" x14ac:dyDescent="0.2">
      <c r="A73" s="34">
        <v>70723</v>
      </c>
      <c r="B73" s="35" t="s">
        <v>3296</v>
      </c>
      <c r="C73" s="38">
        <v>0</v>
      </c>
      <c r="D73" s="38">
        <v>0</v>
      </c>
    </row>
    <row r="74" spans="1:4" x14ac:dyDescent="0.2">
      <c r="A74" s="34">
        <v>70724</v>
      </c>
      <c r="B74" s="35" t="s">
        <v>3297</v>
      </c>
      <c r="C74" s="38">
        <v>0</v>
      </c>
      <c r="D74" s="38">
        <v>0</v>
      </c>
    </row>
    <row r="75" spans="1:4" x14ac:dyDescent="0.2">
      <c r="A75" s="34">
        <v>70731</v>
      </c>
      <c r="B75" s="35" t="s">
        <v>3298</v>
      </c>
      <c r="C75" s="36">
        <v>3473250000</v>
      </c>
      <c r="D75" s="36">
        <v>9558891468.1599998</v>
      </c>
    </row>
    <row r="76" spans="1:4" x14ac:dyDescent="0.2">
      <c r="A76" s="34">
        <v>70732</v>
      </c>
      <c r="B76" s="35" t="s">
        <v>3299</v>
      </c>
      <c r="C76" s="38">
        <v>0</v>
      </c>
      <c r="D76" s="36">
        <v>1982175350</v>
      </c>
    </row>
    <row r="77" spans="1:4" x14ac:dyDescent="0.2">
      <c r="A77" s="34">
        <v>70733</v>
      </c>
      <c r="B77" s="35" t="s">
        <v>3300</v>
      </c>
      <c r="C77" s="36">
        <v>201600000</v>
      </c>
      <c r="D77" s="38">
        <v>0</v>
      </c>
    </row>
    <row r="78" spans="1:4" x14ac:dyDescent="0.2">
      <c r="A78" s="34">
        <v>70734</v>
      </c>
      <c r="B78" s="35" t="s">
        <v>3301</v>
      </c>
      <c r="C78" s="38">
        <v>0</v>
      </c>
      <c r="D78" s="36">
        <v>13300000</v>
      </c>
    </row>
    <row r="79" spans="1:4" x14ac:dyDescent="0.2">
      <c r="A79" s="34">
        <v>70740</v>
      </c>
      <c r="B79" s="35" t="s">
        <v>3302</v>
      </c>
      <c r="C79" s="36">
        <v>1506175000</v>
      </c>
      <c r="D79" s="36">
        <v>4303486875.9700003</v>
      </c>
    </row>
    <row r="80" spans="1:4" x14ac:dyDescent="0.2">
      <c r="A80" s="34">
        <v>70750</v>
      </c>
      <c r="B80" s="35" t="s">
        <v>3303</v>
      </c>
      <c r="C80" s="38">
        <v>0</v>
      </c>
      <c r="D80" s="36">
        <v>600000000</v>
      </c>
    </row>
    <row r="81" spans="1:4" x14ac:dyDescent="0.2">
      <c r="A81" s="34">
        <v>70760</v>
      </c>
      <c r="B81" s="35" t="s">
        <v>3304</v>
      </c>
      <c r="C81" s="38">
        <v>0</v>
      </c>
      <c r="D81" s="38">
        <v>0</v>
      </c>
    </row>
    <row r="82" spans="1:4" x14ac:dyDescent="0.2">
      <c r="A82" s="34">
        <v>70810</v>
      </c>
      <c r="B82" s="35" t="s">
        <v>3305</v>
      </c>
      <c r="C82" s="36">
        <v>11500000</v>
      </c>
      <c r="D82" s="36">
        <v>845835000</v>
      </c>
    </row>
    <row r="83" spans="1:4" x14ac:dyDescent="0.2">
      <c r="A83" s="34">
        <v>70820</v>
      </c>
      <c r="B83" s="35" t="s">
        <v>3306</v>
      </c>
      <c r="C83" s="36">
        <v>1888571.43</v>
      </c>
      <c r="D83" s="36">
        <v>226689564.36000001</v>
      </c>
    </row>
    <row r="84" spans="1:4" x14ac:dyDescent="0.2">
      <c r="A84" s="34">
        <v>70830</v>
      </c>
      <c r="B84" s="35" t="s">
        <v>3307</v>
      </c>
      <c r="C84" s="36">
        <v>74875000</v>
      </c>
      <c r="D84" s="36">
        <v>414300000</v>
      </c>
    </row>
    <row r="85" spans="1:4" x14ac:dyDescent="0.2">
      <c r="A85" s="34">
        <v>70840</v>
      </c>
      <c r="B85" s="35" t="s">
        <v>3308</v>
      </c>
      <c r="C85" s="36">
        <v>10000000</v>
      </c>
      <c r="D85" s="36">
        <v>104026250</v>
      </c>
    </row>
    <row r="86" spans="1:4" x14ac:dyDescent="0.2">
      <c r="A86" s="34">
        <v>70850</v>
      </c>
      <c r="B86" s="35" t="s">
        <v>3309</v>
      </c>
      <c r="C86" s="38">
        <v>0</v>
      </c>
      <c r="D86" s="38">
        <v>0</v>
      </c>
    </row>
    <row r="87" spans="1:4" x14ac:dyDescent="0.2">
      <c r="A87" s="34">
        <v>70860</v>
      </c>
      <c r="B87" s="35" t="s">
        <v>3310</v>
      </c>
      <c r="C87" s="36">
        <v>228571.43</v>
      </c>
      <c r="D87" s="36">
        <v>21200000</v>
      </c>
    </row>
    <row r="88" spans="1:4" x14ac:dyDescent="0.2">
      <c r="A88" s="34">
        <v>70911</v>
      </c>
      <c r="B88" s="35" t="s">
        <v>3311</v>
      </c>
      <c r="C88" s="38">
        <v>0</v>
      </c>
      <c r="D88" s="38">
        <v>0</v>
      </c>
    </row>
    <row r="89" spans="1:4" x14ac:dyDescent="0.2">
      <c r="A89" s="34">
        <v>70912</v>
      </c>
      <c r="B89" s="35" t="s">
        <v>3312</v>
      </c>
      <c r="C89" s="38">
        <v>0</v>
      </c>
      <c r="D89" s="36">
        <v>3561681121.5999999</v>
      </c>
    </row>
    <row r="90" spans="1:4" x14ac:dyDescent="0.2">
      <c r="A90" s="34">
        <v>70921</v>
      </c>
      <c r="B90" s="35" t="s">
        <v>3313</v>
      </c>
      <c r="C90" s="38">
        <v>0</v>
      </c>
      <c r="D90" s="36">
        <v>345000000</v>
      </c>
    </row>
    <row r="91" spans="1:4" x14ac:dyDescent="0.2">
      <c r="A91" s="34">
        <v>70922</v>
      </c>
      <c r="B91" s="35" t="s">
        <v>3314</v>
      </c>
      <c r="C91" s="36">
        <v>334200000</v>
      </c>
      <c r="D91" s="36">
        <v>18099849777.439999</v>
      </c>
    </row>
    <row r="92" spans="1:4" x14ac:dyDescent="0.2">
      <c r="A92" s="34">
        <v>70930</v>
      </c>
      <c r="B92" s="35" t="s">
        <v>3315</v>
      </c>
      <c r="C92" s="36">
        <v>9050000</v>
      </c>
      <c r="D92" s="36">
        <v>606608830.75</v>
      </c>
    </row>
    <row r="93" spans="1:4" x14ac:dyDescent="0.2">
      <c r="A93" s="34">
        <v>70941</v>
      </c>
      <c r="B93" s="35" t="s">
        <v>3316</v>
      </c>
      <c r="C93" s="38">
        <v>0</v>
      </c>
      <c r="D93" s="36">
        <v>6267000000</v>
      </c>
    </row>
    <row r="94" spans="1:4" x14ac:dyDescent="0.2">
      <c r="A94" s="34">
        <v>70942</v>
      </c>
      <c r="B94" s="35" t="s">
        <v>3317</v>
      </c>
      <c r="C94" s="38">
        <v>0</v>
      </c>
      <c r="D94" s="36">
        <v>965000000</v>
      </c>
    </row>
    <row r="95" spans="1:4" x14ac:dyDescent="0.2">
      <c r="A95" s="34">
        <v>70950</v>
      </c>
      <c r="B95" s="35" t="s">
        <v>3318</v>
      </c>
      <c r="C95" s="36">
        <v>312500000</v>
      </c>
      <c r="D95" s="36">
        <v>986500000</v>
      </c>
    </row>
    <row r="96" spans="1:4" x14ac:dyDescent="0.2">
      <c r="A96" s="34">
        <v>70960</v>
      </c>
      <c r="B96" s="35" t="s">
        <v>3319</v>
      </c>
      <c r="C96" s="38">
        <v>0</v>
      </c>
      <c r="D96" s="36">
        <v>1860900668.72</v>
      </c>
    </row>
    <row r="97" spans="1:4" x14ac:dyDescent="0.2">
      <c r="A97" s="34">
        <v>70970</v>
      </c>
      <c r="B97" s="35" t="s">
        <v>3320</v>
      </c>
      <c r="C97" s="36">
        <v>13010000</v>
      </c>
      <c r="D97" s="36">
        <v>278659000</v>
      </c>
    </row>
    <row r="98" spans="1:4" x14ac:dyDescent="0.2">
      <c r="A98" s="34">
        <v>70980</v>
      </c>
      <c r="B98" s="35" t="s">
        <v>3321</v>
      </c>
      <c r="C98" s="36">
        <v>5000000</v>
      </c>
      <c r="D98" s="36">
        <v>15000000</v>
      </c>
    </row>
    <row r="99" spans="1:4" x14ac:dyDescent="0.2">
      <c r="A99" s="34">
        <v>71011</v>
      </c>
      <c r="B99" s="35" t="s">
        <v>3322</v>
      </c>
      <c r="C99" s="38">
        <v>0</v>
      </c>
      <c r="D99" s="36">
        <v>150000</v>
      </c>
    </row>
    <row r="100" spans="1:4" x14ac:dyDescent="0.2">
      <c r="A100" s="34">
        <v>71012</v>
      </c>
      <c r="B100" s="35" t="s">
        <v>3323</v>
      </c>
      <c r="C100" s="36">
        <v>29500000</v>
      </c>
      <c r="D100" s="36">
        <v>124190000</v>
      </c>
    </row>
    <row r="101" spans="1:4" hidden="1" x14ac:dyDescent="0.2">
      <c r="A101" s="34">
        <v>71020</v>
      </c>
      <c r="B101" s="35" t="s">
        <v>3324</v>
      </c>
      <c r="C101" s="38">
        <v>0</v>
      </c>
      <c r="D101" s="38">
        <v>0</v>
      </c>
    </row>
    <row r="102" spans="1:4" hidden="1" x14ac:dyDescent="0.2">
      <c r="A102" s="34">
        <v>71030</v>
      </c>
      <c r="B102" s="35" t="s">
        <v>3325</v>
      </c>
      <c r="C102" s="38">
        <v>0</v>
      </c>
      <c r="D102" s="38">
        <v>0</v>
      </c>
    </row>
    <row r="103" spans="1:4" x14ac:dyDescent="0.2">
      <c r="A103" s="34">
        <v>71040</v>
      </c>
      <c r="B103" s="35" t="s">
        <v>3326</v>
      </c>
      <c r="C103" s="38">
        <v>0</v>
      </c>
      <c r="D103" s="36">
        <v>6000000</v>
      </c>
    </row>
    <row r="104" spans="1:4" x14ac:dyDescent="0.2">
      <c r="A104" s="34">
        <v>71050</v>
      </c>
      <c r="B104" s="35" t="s">
        <v>3327</v>
      </c>
      <c r="C104" s="36">
        <v>1500000</v>
      </c>
      <c r="D104" s="36">
        <v>665000000</v>
      </c>
    </row>
    <row r="105" spans="1:4" hidden="1" x14ac:dyDescent="0.2">
      <c r="A105" s="34">
        <v>71060</v>
      </c>
      <c r="B105" s="35" t="s">
        <v>3328</v>
      </c>
      <c r="C105" s="38">
        <v>0</v>
      </c>
      <c r="D105" s="38">
        <v>0</v>
      </c>
    </row>
    <row r="106" spans="1:4" hidden="1" x14ac:dyDescent="0.2">
      <c r="A106" s="34">
        <v>71070</v>
      </c>
      <c r="B106" s="35" t="s">
        <v>3329</v>
      </c>
      <c r="C106" s="38">
        <v>0</v>
      </c>
      <c r="D106" s="38">
        <v>0</v>
      </c>
    </row>
    <row r="107" spans="1:4" x14ac:dyDescent="0.2">
      <c r="A107" s="34">
        <v>71080</v>
      </c>
      <c r="B107" s="35" t="s">
        <v>3330</v>
      </c>
      <c r="C107" s="36">
        <v>150000</v>
      </c>
      <c r="D107" s="38">
        <v>0</v>
      </c>
    </row>
    <row r="108" spans="1:4" x14ac:dyDescent="0.2">
      <c r="A108" s="34">
        <v>71090</v>
      </c>
      <c r="B108" s="35" t="s">
        <v>3331</v>
      </c>
      <c r="C108" s="36">
        <v>15250000</v>
      </c>
      <c r="D108" s="36">
        <v>526744550.56</v>
      </c>
    </row>
    <row r="109" spans="1:4" x14ac:dyDescent="0.2">
      <c r="A109" s="200" t="s">
        <v>3332</v>
      </c>
      <c r="B109" s="200"/>
      <c r="C109" s="37">
        <f>SUM(C5:C108)</f>
        <v>151437999999.99997</v>
      </c>
      <c r="D109" s="37">
        <v>153112590702.23001</v>
      </c>
    </row>
    <row r="110" spans="1:4" x14ac:dyDescent="0.2">
      <c r="C110" s="118"/>
    </row>
    <row r="111" spans="1:4" x14ac:dyDescent="0.2">
      <c r="C111" s="117"/>
    </row>
  </sheetData>
  <mergeCells count="6">
    <mergeCell ref="A3:A4"/>
    <mergeCell ref="B3:B4"/>
    <mergeCell ref="C3:D3"/>
    <mergeCell ref="A109:B109"/>
    <mergeCell ref="A1:D1"/>
    <mergeCell ref="A2:D2"/>
  </mergeCells>
  <pageMargins left="0.7" right="0.7" top="0.75" bottom="0.75" header="0.3" footer="0.3"/>
  <pageSetup firstPageNumber="173" orientation="landscape"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sqref="A1:XFD2"/>
    </sheetView>
  </sheetViews>
  <sheetFormatPr defaultRowHeight="14.4" x14ac:dyDescent="0.3"/>
  <cols>
    <col min="2" max="2" width="67.77734375" customWidth="1"/>
    <col min="3" max="4" width="20" bestFit="1" customWidth="1"/>
  </cols>
  <sheetData>
    <row r="1" spans="1:5" ht="15.6" x14ac:dyDescent="0.3">
      <c r="A1" s="228" t="s">
        <v>0</v>
      </c>
      <c r="B1" s="228"/>
      <c r="C1" s="228"/>
      <c r="D1" s="228"/>
      <c r="E1" s="102"/>
    </row>
    <row r="2" spans="1:5" ht="15.6" x14ac:dyDescent="0.3">
      <c r="A2" s="228" t="s">
        <v>4296</v>
      </c>
      <c r="B2" s="228"/>
      <c r="C2" s="228"/>
      <c r="D2" s="228"/>
      <c r="E2" s="102"/>
    </row>
    <row r="3" spans="1:5" ht="15.6" x14ac:dyDescent="0.3">
      <c r="A3" s="229" t="s">
        <v>3173</v>
      </c>
      <c r="B3" s="229"/>
      <c r="C3" s="229"/>
      <c r="D3" s="229"/>
      <c r="E3" s="102"/>
    </row>
    <row r="4" spans="1:5" ht="15.6" x14ac:dyDescent="0.3">
      <c r="A4" s="103" t="s">
        <v>2</v>
      </c>
      <c r="B4" s="104"/>
      <c r="C4" s="104" t="s">
        <v>3174</v>
      </c>
      <c r="D4" s="104" t="s">
        <v>3175</v>
      </c>
      <c r="E4" s="105"/>
    </row>
    <row r="5" spans="1:5" ht="15.6" x14ac:dyDescent="0.3">
      <c r="A5" s="15">
        <v>1</v>
      </c>
      <c r="B5" s="16" t="s">
        <v>3207</v>
      </c>
      <c r="C5" s="18">
        <v>1424476385.49</v>
      </c>
      <c r="D5" s="18">
        <v>2330470016.1199999</v>
      </c>
      <c r="E5" s="105"/>
    </row>
    <row r="6" spans="1:5" ht="15.6" x14ac:dyDescent="0.3">
      <c r="A6" s="15">
        <v>2</v>
      </c>
      <c r="B6" s="16" t="s">
        <v>3208</v>
      </c>
      <c r="C6" s="18">
        <v>6378312771.8100004</v>
      </c>
      <c r="D6" s="18">
        <v>4633511025.29</v>
      </c>
      <c r="E6" s="105"/>
    </row>
    <row r="7" spans="1:5" ht="15.6" x14ac:dyDescent="0.3">
      <c r="A7" s="15">
        <v>3</v>
      </c>
      <c r="B7" s="16" t="s">
        <v>3209</v>
      </c>
      <c r="C7" s="18">
        <v>4257519505.8899999</v>
      </c>
      <c r="D7" s="18">
        <v>5276607239.0500002</v>
      </c>
      <c r="E7" s="105"/>
    </row>
    <row r="8" spans="1:5" ht="15.6" x14ac:dyDescent="0.3">
      <c r="A8" s="106"/>
      <c r="B8" s="106"/>
      <c r="C8" s="106"/>
      <c r="D8" s="106"/>
      <c r="E8" s="105"/>
    </row>
    <row r="9" spans="1:5" ht="15.6" x14ac:dyDescent="0.3">
      <c r="A9" s="104"/>
      <c r="B9" s="107" t="s">
        <v>3176</v>
      </c>
      <c r="C9" s="108">
        <f>SUM(C5:C8)</f>
        <v>12060308663.190001</v>
      </c>
      <c r="D9" s="108">
        <f>SUM(D5:D8)</f>
        <v>12240588280.459999</v>
      </c>
      <c r="E9" s="105"/>
    </row>
    <row r="10" spans="1:5" ht="15.6" x14ac:dyDescent="0.3">
      <c r="A10" s="105"/>
      <c r="B10" s="105"/>
      <c r="C10" s="105"/>
      <c r="D10" s="105"/>
      <c r="E10" s="105"/>
    </row>
    <row r="11" spans="1:5" ht="15.6" x14ac:dyDescent="0.3">
      <c r="A11" s="105"/>
      <c r="B11" s="105"/>
      <c r="C11" s="105"/>
      <c r="D11" s="105"/>
      <c r="E11" s="105"/>
    </row>
    <row r="12" spans="1:5" ht="15.6" x14ac:dyDescent="0.3">
      <c r="A12" s="105"/>
      <c r="B12" s="105"/>
      <c r="C12" s="105"/>
      <c r="D12" s="105"/>
      <c r="E12" s="105"/>
    </row>
    <row r="13" spans="1:5" ht="15.6" x14ac:dyDescent="0.3">
      <c r="A13" s="105"/>
      <c r="B13" s="105"/>
      <c r="C13" s="105"/>
      <c r="D13" s="105"/>
      <c r="E13" s="105"/>
    </row>
    <row r="14" spans="1:5" ht="15.6" x14ac:dyDescent="0.3">
      <c r="A14" s="105"/>
      <c r="B14" s="105"/>
      <c r="C14" s="105"/>
      <c r="D14" s="105"/>
      <c r="E14" s="105"/>
    </row>
    <row r="15" spans="1:5" ht="15.6" x14ac:dyDescent="0.3">
      <c r="A15" s="105"/>
      <c r="B15" s="105"/>
      <c r="C15" s="105"/>
      <c r="D15" s="105"/>
      <c r="E15" s="105"/>
    </row>
    <row r="16" spans="1:5" ht="15.6" x14ac:dyDescent="0.3">
      <c r="A16" s="105"/>
      <c r="B16" s="105"/>
      <c r="C16" s="105"/>
      <c r="D16" s="105"/>
      <c r="E16" s="105"/>
    </row>
    <row r="17" spans="1:5" ht="15.6" x14ac:dyDescent="0.3">
      <c r="A17" s="105"/>
      <c r="B17" s="105"/>
      <c r="C17" s="105"/>
      <c r="D17" s="105"/>
      <c r="E17" s="105"/>
    </row>
    <row r="18" spans="1:5" ht="15.6" x14ac:dyDescent="0.3">
      <c r="A18" s="105"/>
      <c r="B18" s="105"/>
      <c r="C18" s="105"/>
      <c r="D18" s="105"/>
      <c r="E18" s="105"/>
    </row>
    <row r="23" spans="1:5" ht="15.6" x14ac:dyDescent="0.3">
      <c r="A23" s="242"/>
      <c r="B23" s="242"/>
      <c r="C23" s="242"/>
      <c r="D23" s="242"/>
      <c r="E23" s="242"/>
    </row>
    <row r="31" spans="1:5" x14ac:dyDescent="0.3">
      <c r="A31" s="208" t="s">
        <v>4297</v>
      </c>
      <c r="B31" s="208"/>
      <c r="C31" s="208"/>
      <c r="D31" s="208"/>
    </row>
  </sheetData>
  <mergeCells count="5">
    <mergeCell ref="A1:D1"/>
    <mergeCell ref="A3:D3"/>
    <mergeCell ref="A31:D31"/>
    <mergeCell ref="A2:D2"/>
    <mergeCell ref="A23:E23"/>
  </mergeCell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topLeftCell="A38" workbookViewId="0">
      <selection activeCell="F115" sqref="F115"/>
    </sheetView>
  </sheetViews>
  <sheetFormatPr defaultRowHeight="12" x14ac:dyDescent="0.25"/>
  <cols>
    <col min="1" max="1" width="8.88671875" style="12"/>
    <col min="2" max="2" width="65.109375" style="12" customWidth="1"/>
    <col min="3" max="4" width="17.44140625" style="12" bestFit="1" customWidth="1"/>
    <col min="5" max="16384" width="8.88671875" style="12"/>
  </cols>
  <sheetData>
    <row r="1" spans="1:4" x14ac:dyDescent="0.25">
      <c r="A1" s="260" t="s">
        <v>3221</v>
      </c>
      <c r="B1" s="261"/>
      <c r="C1" s="261"/>
      <c r="D1" s="262"/>
    </row>
    <row r="2" spans="1:4" x14ac:dyDescent="0.25">
      <c r="A2" s="260" t="s">
        <v>3222</v>
      </c>
      <c r="B2" s="261"/>
      <c r="C2" s="261"/>
      <c r="D2" s="262"/>
    </row>
    <row r="3" spans="1:4" x14ac:dyDescent="0.25">
      <c r="A3" s="264" t="s">
        <v>3223</v>
      </c>
      <c r="B3" s="264" t="s">
        <v>3224</v>
      </c>
      <c r="C3" s="264" t="s">
        <v>3225</v>
      </c>
      <c r="D3" s="264"/>
    </row>
    <row r="4" spans="1:4" x14ac:dyDescent="0.25">
      <c r="A4" s="264"/>
      <c r="B4" s="264"/>
      <c r="C4" s="151" t="s">
        <v>3226</v>
      </c>
      <c r="D4" s="151" t="s">
        <v>3227</v>
      </c>
    </row>
    <row r="5" spans="1:4" x14ac:dyDescent="0.25">
      <c r="A5" s="15">
        <v>70111</v>
      </c>
      <c r="B5" s="16" t="s">
        <v>3228</v>
      </c>
      <c r="C5" s="18">
        <v>5000000</v>
      </c>
      <c r="D5" s="18">
        <v>6000000</v>
      </c>
    </row>
    <row r="6" spans="1:4" x14ac:dyDescent="0.25">
      <c r="A6" s="15">
        <v>70112</v>
      </c>
      <c r="B6" s="16" t="s">
        <v>3229</v>
      </c>
      <c r="C6" s="18">
        <v>24727480745.220001</v>
      </c>
      <c r="D6" s="18">
        <v>32700000000</v>
      </c>
    </row>
    <row r="7" spans="1:4" hidden="1" x14ac:dyDescent="0.25">
      <c r="A7" s="15">
        <v>70113</v>
      </c>
      <c r="B7" s="16" t="s">
        <v>3230</v>
      </c>
      <c r="C7" s="17">
        <v>0</v>
      </c>
      <c r="D7" s="17">
        <v>0</v>
      </c>
    </row>
    <row r="8" spans="1:4" hidden="1" x14ac:dyDescent="0.25">
      <c r="A8" s="15">
        <v>70121</v>
      </c>
      <c r="B8" s="16" t="s">
        <v>3231</v>
      </c>
      <c r="C8" s="17">
        <v>0</v>
      </c>
      <c r="D8" s="17">
        <v>0</v>
      </c>
    </row>
    <row r="9" spans="1:4" hidden="1" x14ac:dyDescent="0.25">
      <c r="A9" s="15">
        <v>70122</v>
      </c>
      <c r="B9" s="16" t="s">
        <v>3232</v>
      </c>
      <c r="C9" s="17">
        <v>0</v>
      </c>
      <c r="D9" s="17">
        <v>0</v>
      </c>
    </row>
    <row r="10" spans="1:4" hidden="1" x14ac:dyDescent="0.25">
      <c r="A10" s="15">
        <v>70131</v>
      </c>
      <c r="B10" s="16" t="s">
        <v>3233</v>
      </c>
      <c r="C10" s="17">
        <v>0</v>
      </c>
      <c r="D10" s="17">
        <v>0</v>
      </c>
    </row>
    <row r="11" spans="1:4" hidden="1" x14ac:dyDescent="0.25">
      <c r="A11" s="15">
        <v>70132</v>
      </c>
      <c r="B11" s="16" t="s">
        <v>3234</v>
      </c>
      <c r="C11" s="17">
        <v>0</v>
      </c>
      <c r="D11" s="17">
        <v>0</v>
      </c>
    </row>
    <row r="12" spans="1:4" x14ac:dyDescent="0.25">
      <c r="A12" s="15">
        <v>70133</v>
      </c>
      <c r="B12" s="16" t="s">
        <v>3235</v>
      </c>
      <c r="C12" s="18">
        <v>122168287895.42999</v>
      </c>
      <c r="D12" s="18">
        <v>117147699573.39</v>
      </c>
    </row>
    <row r="13" spans="1:4" x14ac:dyDescent="0.25">
      <c r="A13" s="15">
        <v>70140</v>
      </c>
      <c r="B13" s="16" t="s">
        <v>3236</v>
      </c>
      <c r="C13" s="17">
        <v>0</v>
      </c>
      <c r="D13" s="17">
        <v>0</v>
      </c>
    </row>
    <row r="14" spans="1:4" x14ac:dyDescent="0.25">
      <c r="A14" s="15">
        <v>70150</v>
      </c>
      <c r="B14" s="16" t="s">
        <v>3237</v>
      </c>
      <c r="C14" s="17">
        <v>0</v>
      </c>
      <c r="D14" s="17">
        <v>0</v>
      </c>
    </row>
    <row r="15" spans="1:4" x14ac:dyDescent="0.25">
      <c r="A15" s="15">
        <v>70160</v>
      </c>
      <c r="B15" s="16" t="s">
        <v>3238</v>
      </c>
      <c r="C15" s="18">
        <v>1721877000</v>
      </c>
      <c r="D15" s="18">
        <v>3072182400.2199998</v>
      </c>
    </row>
    <row r="16" spans="1:4" x14ac:dyDescent="0.25">
      <c r="A16" s="15">
        <v>70170</v>
      </c>
      <c r="B16" s="16" t="s">
        <v>3239</v>
      </c>
      <c r="C16" s="17">
        <v>0</v>
      </c>
      <c r="D16" s="17">
        <v>0</v>
      </c>
    </row>
    <row r="17" spans="1:4" ht="24" hidden="1" x14ac:dyDescent="0.25">
      <c r="A17" s="15">
        <v>70180</v>
      </c>
      <c r="B17" s="16" t="s">
        <v>3240</v>
      </c>
      <c r="C17" s="17">
        <v>0</v>
      </c>
      <c r="D17" s="17">
        <v>0</v>
      </c>
    </row>
    <row r="18" spans="1:4" hidden="1" x14ac:dyDescent="0.25">
      <c r="A18" s="15">
        <v>70310</v>
      </c>
      <c r="B18" s="16" t="s">
        <v>3241</v>
      </c>
      <c r="C18" s="17">
        <v>0</v>
      </c>
      <c r="D18" s="17">
        <v>0</v>
      </c>
    </row>
    <row r="19" spans="1:4" hidden="1" x14ac:dyDescent="0.25">
      <c r="A19" s="15">
        <v>70320</v>
      </c>
      <c r="B19" s="16" t="s">
        <v>3242</v>
      </c>
      <c r="C19" s="17">
        <v>0</v>
      </c>
      <c r="D19" s="17">
        <v>0</v>
      </c>
    </row>
    <row r="20" spans="1:4" x14ac:dyDescent="0.25">
      <c r="A20" s="15">
        <v>70330</v>
      </c>
      <c r="B20" s="16" t="s">
        <v>3243</v>
      </c>
      <c r="C20" s="18">
        <v>40000000</v>
      </c>
      <c r="D20" s="18">
        <v>50500000</v>
      </c>
    </row>
    <row r="21" spans="1:4" hidden="1" x14ac:dyDescent="0.25">
      <c r="A21" s="15">
        <v>70340</v>
      </c>
      <c r="B21" s="16" t="s">
        <v>3244</v>
      </c>
      <c r="C21" s="17">
        <v>0</v>
      </c>
      <c r="D21" s="17">
        <v>0</v>
      </c>
    </row>
    <row r="22" spans="1:4" hidden="1" x14ac:dyDescent="0.25">
      <c r="A22" s="15">
        <v>70350</v>
      </c>
      <c r="B22" s="16" t="s">
        <v>3245</v>
      </c>
      <c r="C22" s="17">
        <v>0</v>
      </c>
      <c r="D22" s="17">
        <v>0</v>
      </c>
    </row>
    <row r="23" spans="1:4" hidden="1" x14ac:dyDescent="0.25">
      <c r="A23" s="15">
        <v>70360</v>
      </c>
      <c r="B23" s="16" t="s">
        <v>3246</v>
      </c>
      <c r="C23" s="17">
        <v>0</v>
      </c>
      <c r="D23" s="17">
        <v>0</v>
      </c>
    </row>
    <row r="24" spans="1:4" x14ac:dyDescent="0.25">
      <c r="A24" s="15">
        <v>70411</v>
      </c>
      <c r="B24" s="16" t="s">
        <v>3247</v>
      </c>
      <c r="C24" s="18">
        <v>251483359.34999999</v>
      </c>
      <c r="D24" s="18">
        <v>5500850000</v>
      </c>
    </row>
    <row r="25" spans="1:4" x14ac:dyDescent="0.25">
      <c r="A25" s="15">
        <v>70412</v>
      </c>
      <c r="B25" s="16" t="s">
        <v>3248</v>
      </c>
      <c r="C25" s="17">
        <v>0</v>
      </c>
      <c r="D25" s="17">
        <v>0</v>
      </c>
    </row>
    <row r="26" spans="1:4" x14ac:dyDescent="0.25">
      <c r="A26" s="15">
        <v>70421</v>
      </c>
      <c r="B26" s="16" t="s">
        <v>3249</v>
      </c>
      <c r="C26" s="18">
        <v>5120000</v>
      </c>
      <c r="D26" s="18">
        <v>255620126</v>
      </c>
    </row>
    <row r="27" spans="1:4" x14ac:dyDescent="0.25">
      <c r="A27" s="15">
        <v>70422</v>
      </c>
      <c r="B27" s="16" t="s">
        <v>3250</v>
      </c>
      <c r="C27" s="18">
        <v>150000000</v>
      </c>
      <c r="D27" s="18">
        <v>219000000</v>
      </c>
    </row>
    <row r="28" spans="1:4" hidden="1" x14ac:dyDescent="0.25">
      <c r="A28" s="15">
        <v>70423</v>
      </c>
      <c r="B28" s="16" t="s">
        <v>3251</v>
      </c>
      <c r="C28" s="17">
        <v>0</v>
      </c>
      <c r="D28" s="17">
        <v>0</v>
      </c>
    </row>
    <row r="29" spans="1:4" hidden="1" x14ac:dyDescent="0.25">
      <c r="A29" s="15">
        <v>70431</v>
      </c>
      <c r="B29" s="16" t="s">
        <v>3252</v>
      </c>
      <c r="C29" s="17">
        <v>0</v>
      </c>
      <c r="D29" s="17">
        <v>0</v>
      </c>
    </row>
    <row r="30" spans="1:4" hidden="1" x14ac:dyDescent="0.25">
      <c r="A30" s="15">
        <v>70432</v>
      </c>
      <c r="B30" s="16" t="s">
        <v>3253</v>
      </c>
      <c r="C30" s="17">
        <v>0</v>
      </c>
      <c r="D30" s="17">
        <v>0</v>
      </c>
    </row>
    <row r="31" spans="1:4" hidden="1" x14ac:dyDescent="0.25">
      <c r="A31" s="15">
        <v>70433</v>
      </c>
      <c r="B31" s="16" t="s">
        <v>3254</v>
      </c>
      <c r="C31" s="17">
        <v>0</v>
      </c>
      <c r="D31" s="17">
        <v>0</v>
      </c>
    </row>
    <row r="32" spans="1:4" hidden="1" x14ac:dyDescent="0.25">
      <c r="A32" s="15">
        <v>70434</v>
      </c>
      <c r="B32" s="16" t="s">
        <v>3255</v>
      </c>
      <c r="C32" s="17">
        <v>0</v>
      </c>
      <c r="D32" s="17">
        <v>0</v>
      </c>
    </row>
    <row r="33" spans="1:4" hidden="1" x14ac:dyDescent="0.25">
      <c r="A33" s="15">
        <v>70435</v>
      </c>
      <c r="B33" s="16" t="s">
        <v>3256</v>
      </c>
      <c r="C33" s="17">
        <v>0</v>
      </c>
      <c r="D33" s="17">
        <v>0</v>
      </c>
    </row>
    <row r="34" spans="1:4" hidden="1" x14ac:dyDescent="0.25">
      <c r="A34" s="15">
        <v>70436</v>
      </c>
      <c r="B34" s="16" t="s">
        <v>3257</v>
      </c>
      <c r="C34" s="17">
        <v>0</v>
      </c>
      <c r="D34" s="17">
        <v>0</v>
      </c>
    </row>
    <row r="35" spans="1:4" hidden="1" x14ac:dyDescent="0.25">
      <c r="A35" s="15">
        <v>70441</v>
      </c>
      <c r="B35" s="16" t="s">
        <v>3258</v>
      </c>
      <c r="C35" s="17">
        <v>0</v>
      </c>
      <c r="D35" s="17">
        <v>0</v>
      </c>
    </row>
    <row r="36" spans="1:4" hidden="1" x14ac:dyDescent="0.25">
      <c r="A36" s="15">
        <v>70442</v>
      </c>
      <c r="B36" s="16" t="s">
        <v>3259</v>
      </c>
      <c r="C36" s="17">
        <v>0</v>
      </c>
      <c r="D36" s="17">
        <v>0</v>
      </c>
    </row>
    <row r="37" spans="1:4" hidden="1" x14ac:dyDescent="0.25">
      <c r="A37" s="15">
        <v>70443</v>
      </c>
      <c r="B37" s="16" t="s">
        <v>3260</v>
      </c>
      <c r="C37" s="17">
        <v>0</v>
      </c>
      <c r="D37" s="17">
        <v>0</v>
      </c>
    </row>
    <row r="38" spans="1:4" x14ac:dyDescent="0.25">
      <c r="A38" s="15">
        <v>70451</v>
      </c>
      <c r="B38" s="16" t="s">
        <v>3261</v>
      </c>
      <c r="C38" s="18">
        <v>1600000</v>
      </c>
      <c r="D38" s="17">
        <v>0</v>
      </c>
    </row>
    <row r="39" spans="1:4" hidden="1" x14ac:dyDescent="0.25">
      <c r="A39" s="15">
        <v>70452</v>
      </c>
      <c r="B39" s="16" t="s">
        <v>3262</v>
      </c>
      <c r="C39" s="17">
        <v>0</v>
      </c>
      <c r="D39" s="17">
        <v>0</v>
      </c>
    </row>
    <row r="40" spans="1:4" hidden="1" x14ac:dyDescent="0.25">
      <c r="A40" s="15">
        <v>70453</v>
      </c>
      <c r="B40" s="16" t="s">
        <v>3263</v>
      </c>
      <c r="C40" s="17">
        <v>0</v>
      </c>
      <c r="D40" s="17">
        <v>0</v>
      </c>
    </row>
    <row r="41" spans="1:4" hidden="1" x14ac:dyDescent="0.25">
      <c r="A41" s="15">
        <v>70454</v>
      </c>
      <c r="B41" s="16" t="s">
        <v>3264</v>
      </c>
      <c r="C41" s="17">
        <v>0</v>
      </c>
      <c r="D41" s="17">
        <v>0</v>
      </c>
    </row>
    <row r="42" spans="1:4" hidden="1" x14ac:dyDescent="0.25">
      <c r="A42" s="15">
        <v>70455</v>
      </c>
      <c r="B42" s="16" t="s">
        <v>3265</v>
      </c>
      <c r="C42" s="17">
        <v>0</v>
      </c>
      <c r="D42" s="17">
        <v>0</v>
      </c>
    </row>
    <row r="43" spans="1:4" hidden="1" x14ac:dyDescent="0.25">
      <c r="A43" s="15">
        <v>70460</v>
      </c>
      <c r="B43" s="16" t="s">
        <v>3266</v>
      </c>
      <c r="C43" s="17">
        <v>0</v>
      </c>
      <c r="D43" s="17">
        <v>0</v>
      </c>
    </row>
    <row r="44" spans="1:4" hidden="1" x14ac:dyDescent="0.25">
      <c r="A44" s="15">
        <v>70471</v>
      </c>
      <c r="B44" s="16" t="s">
        <v>3267</v>
      </c>
      <c r="C44" s="17">
        <v>0</v>
      </c>
      <c r="D44" s="17">
        <v>0</v>
      </c>
    </row>
    <row r="45" spans="1:4" hidden="1" x14ac:dyDescent="0.25">
      <c r="A45" s="15">
        <v>70472</v>
      </c>
      <c r="B45" s="16" t="s">
        <v>3268</v>
      </c>
      <c r="C45" s="17">
        <v>0</v>
      </c>
      <c r="D45" s="17">
        <v>0</v>
      </c>
    </row>
    <row r="46" spans="1:4" hidden="1" x14ac:dyDescent="0.25">
      <c r="A46" s="15">
        <v>70473</v>
      </c>
      <c r="B46" s="16" t="s">
        <v>3269</v>
      </c>
      <c r="C46" s="17">
        <v>0</v>
      </c>
      <c r="D46" s="17">
        <v>0</v>
      </c>
    </row>
    <row r="47" spans="1:4" hidden="1" x14ac:dyDescent="0.25">
      <c r="A47" s="15">
        <v>70474</v>
      </c>
      <c r="B47" s="16" t="s">
        <v>3270</v>
      </c>
      <c r="C47" s="17">
        <v>0</v>
      </c>
      <c r="D47" s="17">
        <v>0</v>
      </c>
    </row>
    <row r="48" spans="1:4" hidden="1" x14ac:dyDescent="0.25">
      <c r="A48" s="15">
        <v>70481</v>
      </c>
      <c r="B48" s="16" t="s">
        <v>3271</v>
      </c>
      <c r="C48" s="17">
        <v>0</v>
      </c>
      <c r="D48" s="17">
        <v>0</v>
      </c>
    </row>
    <row r="49" spans="1:4" hidden="1" x14ac:dyDescent="0.25">
      <c r="A49" s="15">
        <v>70482</v>
      </c>
      <c r="B49" s="16" t="s">
        <v>3272</v>
      </c>
      <c r="C49" s="17">
        <v>0</v>
      </c>
      <c r="D49" s="17">
        <v>0</v>
      </c>
    </row>
    <row r="50" spans="1:4" hidden="1" x14ac:dyDescent="0.25">
      <c r="A50" s="15">
        <v>70483</v>
      </c>
      <c r="B50" s="16" t="s">
        <v>3273</v>
      </c>
      <c r="C50" s="17">
        <v>0</v>
      </c>
      <c r="D50" s="17">
        <v>0</v>
      </c>
    </row>
    <row r="51" spans="1:4" hidden="1" x14ac:dyDescent="0.25">
      <c r="A51" s="15">
        <v>70484</v>
      </c>
      <c r="B51" s="16" t="s">
        <v>3274</v>
      </c>
      <c r="C51" s="17">
        <v>0</v>
      </c>
      <c r="D51" s="17">
        <v>0</v>
      </c>
    </row>
    <row r="52" spans="1:4" hidden="1" x14ac:dyDescent="0.25">
      <c r="A52" s="15">
        <v>70485</v>
      </c>
      <c r="B52" s="16" t="s">
        <v>3275</v>
      </c>
      <c r="C52" s="17">
        <v>0</v>
      </c>
      <c r="D52" s="17">
        <v>0</v>
      </c>
    </row>
    <row r="53" spans="1:4" hidden="1" x14ac:dyDescent="0.25">
      <c r="A53" s="15">
        <v>70486</v>
      </c>
      <c r="B53" s="16" t="s">
        <v>3276</v>
      </c>
      <c r="C53" s="17">
        <v>0</v>
      </c>
      <c r="D53" s="17">
        <v>0</v>
      </c>
    </row>
    <row r="54" spans="1:4" hidden="1" x14ac:dyDescent="0.25">
      <c r="A54" s="15">
        <v>70487</v>
      </c>
      <c r="B54" s="16" t="s">
        <v>3277</v>
      </c>
      <c r="C54" s="17">
        <v>0</v>
      </c>
      <c r="D54" s="17">
        <v>0</v>
      </c>
    </row>
    <row r="55" spans="1:4" hidden="1" x14ac:dyDescent="0.25">
      <c r="A55" s="15">
        <v>70490</v>
      </c>
      <c r="B55" s="16" t="s">
        <v>3278</v>
      </c>
      <c r="C55" s="17">
        <v>0</v>
      </c>
      <c r="D55" s="17">
        <v>0</v>
      </c>
    </row>
    <row r="56" spans="1:4" hidden="1" x14ac:dyDescent="0.25">
      <c r="A56" s="15">
        <v>70510</v>
      </c>
      <c r="B56" s="16" t="s">
        <v>3279</v>
      </c>
      <c r="C56" s="17">
        <v>0</v>
      </c>
      <c r="D56" s="17">
        <v>0</v>
      </c>
    </row>
    <row r="57" spans="1:4" hidden="1" x14ac:dyDescent="0.25">
      <c r="A57" s="15">
        <v>70520</v>
      </c>
      <c r="B57" s="16" t="s">
        <v>3280</v>
      </c>
      <c r="C57" s="17">
        <v>0</v>
      </c>
      <c r="D57" s="17">
        <v>0</v>
      </c>
    </row>
    <row r="58" spans="1:4" hidden="1" x14ac:dyDescent="0.25">
      <c r="A58" s="15">
        <v>70530</v>
      </c>
      <c r="B58" s="16" t="s">
        <v>3281</v>
      </c>
      <c r="C58" s="17">
        <v>0</v>
      </c>
      <c r="D58" s="17">
        <v>0</v>
      </c>
    </row>
    <row r="59" spans="1:4" hidden="1" x14ac:dyDescent="0.25">
      <c r="A59" s="15">
        <v>70540</v>
      </c>
      <c r="B59" s="16" t="s">
        <v>3282</v>
      </c>
      <c r="C59" s="17">
        <v>0</v>
      </c>
      <c r="D59" s="17">
        <v>0</v>
      </c>
    </row>
    <row r="60" spans="1:4" x14ac:dyDescent="0.25">
      <c r="A60" s="15">
        <v>70550</v>
      </c>
      <c r="B60" s="16" t="s">
        <v>3283</v>
      </c>
      <c r="C60" s="17">
        <v>0</v>
      </c>
      <c r="D60" s="17">
        <v>0</v>
      </c>
    </row>
    <row r="61" spans="1:4" x14ac:dyDescent="0.25">
      <c r="A61" s="15">
        <v>70560</v>
      </c>
      <c r="B61" s="16" t="s">
        <v>3284</v>
      </c>
      <c r="C61" s="18">
        <v>1651000000</v>
      </c>
      <c r="D61" s="17">
        <v>0</v>
      </c>
    </row>
    <row r="62" spans="1:4" x14ac:dyDescent="0.25">
      <c r="A62" s="15">
        <v>70610</v>
      </c>
      <c r="B62" s="16" t="s">
        <v>3285</v>
      </c>
      <c r="C62" s="18">
        <v>211442000</v>
      </c>
      <c r="D62" s="18">
        <v>191250000</v>
      </c>
    </row>
    <row r="63" spans="1:4" hidden="1" x14ac:dyDescent="0.25">
      <c r="A63" s="15">
        <v>70620</v>
      </c>
      <c r="B63" s="16" t="s">
        <v>3286</v>
      </c>
      <c r="C63" s="17">
        <v>0</v>
      </c>
      <c r="D63" s="17">
        <v>0</v>
      </c>
    </row>
    <row r="64" spans="1:4" hidden="1" x14ac:dyDescent="0.25">
      <c r="A64" s="15">
        <v>70630</v>
      </c>
      <c r="B64" s="16" t="s">
        <v>3287</v>
      </c>
      <c r="C64" s="17">
        <v>0</v>
      </c>
      <c r="D64" s="17">
        <v>0</v>
      </c>
    </row>
    <row r="65" spans="1:4" hidden="1" x14ac:dyDescent="0.25">
      <c r="A65" s="15">
        <v>70640</v>
      </c>
      <c r="B65" s="16" t="s">
        <v>3288</v>
      </c>
      <c r="C65" s="17">
        <v>0</v>
      </c>
      <c r="D65" s="17">
        <v>0</v>
      </c>
    </row>
    <row r="66" spans="1:4" hidden="1" x14ac:dyDescent="0.25">
      <c r="A66" s="15">
        <v>70650</v>
      </c>
      <c r="B66" s="16" t="s">
        <v>3289</v>
      </c>
      <c r="C66" s="17">
        <v>0</v>
      </c>
      <c r="D66" s="17">
        <v>0</v>
      </c>
    </row>
    <row r="67" spans="1:4" hidden="1" x14ac:dyDescent="0.25">
      <c r="A67" s="15">
        <v>70660</v>
      </c>
      <c r="B67" s="16" t="s">
        <v>3290</v>
      </c>
      <c r="C67" s="17">
        <v>0</v>
      </c>
      <c r="D67" s="17">
        <v>0</v>
      </c>
    </row>
    <row r="68" spans="1:4" hidden="1" x14ac:dyDescent="0.25">
      <c r="A68" s="15">
        <v>70711</v>
      </c>
      <c r="B68" s="16" t="s">
        <v>3291</v>
      </c>
      <c r="C68" s="17">
        <v>0</v>
      </c>
      <c r="D68" s="17">
        <v>0</v>
      </c>
    </row>
    <row r="69" spans="1:4" x14ac:dyDescent="0.25">
      <c r="A69" s="15">
        <v>70712</v>
      </c>
      <c r="B69" s="16" t="s">
        <v>3292</v>
      </c>
      <c r="C69" s="18">
        <v>500000</v>
      </c>
      <c r="D69" s="17">
        <v>0</v>
      </c>
    </row>
    <row r="70" spans="1:4" hidden="1" x14ac:dyDescent="0.25">
      <c r="A70" s="15">
        <v>70713</v>
      </c>
      <c r="B70" s="16" t="s">
        <v>3293</v>
      </c>
      <c r="C70" s="17">
        <v>0</v>
      </c>
      <c r="D70" s="17">
        <v>0</v>
      </c>
    </row>
    <row r="71" spans="1:4" x14ac:dyDescent="0.25">
      <c r="A71" s="15">
        <v>70721</v>
      </c>
      <c r="B71" s="16" t="s">
        <v>3294</v>
      </c>
      <c r="C71" s="18">
        <v>8352000</v>
      </c>
      <c r="D71" s="18">
        <v>23840811.199999999</v>
      </c>
    </row>
    <row r="72" spans="1:4" hidden="1" x14ac:dyDescent="0.25">
      <c r="A72" s="15">
        <v>70722</v>
      </c>
      <c r="B72" s="16" t="s">
        <v>3295</v>
      </c>
      <c r="C72" s="17">
        <v>0</v>
      </c>
      <c r="D72" s="17">
        <v>0</v>
      </c>
    </row>
    <row r="73" spans="1:4" hidden="1" x14ac:dyDescent="0.25">
      <c r="A73" s="15">
        <v>70723</v>
      </c>
      <c r="B73" s="16" t="s">
        <v>3296</v>
      </c>
      <c r="C73" s="17">
        <v>0</v>
      </c>
      <c r="D73" s="17">
        <v>0</v>
      </c>
    </row>
    <row r="74" spans="1:4" hidden="1" x14ac:dyDescent="0.25">
      <c r="A74" s="15">
        <v>70724</v>
      </c>
      <c r="B74" s="16" t="s">
        <v>3297</v>
      </c>
      <c r="C74" s="17">
        <v>0</v>
      </c>
      <c r="D74" s="17">
        <v>0</v>
      </c>
    </row>
    <row r="75" spans="1:4" hidden="1" x14ac:dyDescent="0.25">
      <c r="A75" s="15">
        <v>70731</v>
      </c>
      <c r="B75" s="16" t="s">
        <v>3298</v>
      </c>
      <c r="C75" s="17">
        <v>0</v>
      </c>
      <c r="D75" s="17">
        <v>0</v>
      </c>
    </row>
    <row r="76" spans="1:4" hidden="1" x14ac:dyDescent="0.25">
      <c r="A76" s="15">
        <v>70732</v>
      </c>
      <c r="B76" s="16" t="s">
        <v>3299</v>
      </c>
      <c r="C76" s="17">
        <v>0</v>
      </c>
      <c r="D76" s="17">
        <v>0</v>
      </c>
    </row>
    <row r="77" spans="1:4" hidden="1" x14ac:dyDescent="0.25">
      <c r="A77" s="15">
        <v>70733</v>
      </c>
      <c r="B77" s="16" t="s">
        <v>3300</v>
      </c>
      <c r="C77" s="17">
        <v>0</v>
      </c>
      <c r="D77" s="17">
        <v>0</v>
      </c>
    </row>
    <row r="78" spans="1:4" hidden="1" x14ac:dyDescent="0.25">
      <c r="A78" s="15">
        <v>70734</v>
      </c>
      <c r="B78" s="16" t="s">
        <v>3301</v>
      </c>
      <c r="C78" s="17">
        <v>0</v>
      </c>
      <c r="D78" s="17">
        <v>0</v>
      </c>
    </row>
    <row r="79" spans="1:4" x14ac:dyDescent="0.25">
      <c r="A79" s="15">
        <v>70740</v>
      </c>
      <c r="B79" s="16" t="s">
        <v>3302</v>
      </c>
      <c r="C79" s="18">
        <v>456000000</v>
      </c>
      <c r="D79" s="18">
        <v>590000000</v>
      </c>
    </row>
    <row r="80" spans="1:4" x14ac:dyDescent="0.25">
      <c r="A80" s="15">
        <v>70750</v>
      </c>
      <c r="B80" s="16" t="s">
        <v>3303</v>
      </c>
      <c r="C80" s="17">
        <v>0</v>
      </c>
      <c r="D80" s="17">
        <v>0</v>
      </c>
    </row>
    <row r="81" spans="1:4" x14ac:dyDescent="0.25">
      <c r="A81" s="15">
        <v>70760</v>
      </c>
      <c r="B81" s="16" t="s">
        <v>3304</v>
      </c>
      <c r="C81" s="17">
        <v>0</v>
      </c>
      <c r="D81" s="17">
        <v>0</v>
      </c>
    </row>
    <row r="82" spans="1:4" x14ac:dyDescent="0.25">
      <c r="A82" s="15">
        <v>70810</v>
      </c>
      <c r="B82" s="16" t="s">
        <v>3305</v>
      </c>
      <c r="C82" s="18">
        <v>15811000</v>
      </c>
      <c r="D82" s="18">
        <v>23714000</v>
      </c>
    </row>
    <row r="83" spans="1:4" hidden="1" x14ac:dyDescent="0.25">
      <c r="A83" s="15">
        <v>70820</v>
      </c>
      <c r="B83" s="16" t="s">
        <v>3306</v>
      </c>
      <c r="C83" s="17">
        <v>0</v>
      </c>
      <c r="D83" s="17">
        <v>0</v>
      </c>
    </row>
    <row r="84" spans="1:4" hidden="1" x14ac:dyDescent="0.25">
      <c r="A84" s="15">
        <v>70830</v>
      </c>
      <c r="B84" s="16" t="s">
        <v>3307</v>
      </c>
      <c r="C84" s="17">
        <v>0</v>
      </c>
      <c r="D84" s="17">
        <v>0</v>
      </c>
    </row>
    <row r="85" spans="1:4" hidden="1" x14ac:dyDescent="0.25">
      <c r="A85" s="15">
        <v>70840</v>
      </c>
      <c r="B85" s="16" t="s">
        <v>3308</v>
      </c>
      <c r="C85" s="17">
        <v>0</v>
      </c>
      <c r="D85" s="17">
        <v>0</v>
      </c>
    </row>
    <row r="86" spans="1:4" hidden="1" x14ac:dyDescent="0.25">
      <c r="A86" s="15">
        <v>70850</v>
      </c>
      <c r="B86" s="16" t="s">
        <v>3309</v>
      </c>
      <c r="C86" s="17">
        <v>0</v>
      </c>
      <c r="D86" s="17">
        <v>0</v>
      </c>
    </row>
    <row r="87" spans="1:4" hidden="1" x14ac:dyDescent="0.25">
      <c r="A87" s="15">
        <v>70860</v>
      </c>
      <c r="B87" s="16" t="s">
        <v>3310</v>
      </c>
      <c r="C87" s="17">
        <v>0</v>
      </c>
      <c r="D87" s="17">
        <v>0</v>
      </c>
    </row>
    <row r="88" spans="1:4" hidden="1" x14ac:dyDescent="0.25">
      <c r="A88" s="15">
        <v>70911</v>
      </c>
      <c r="B88" s="16" t="s">
        <v>3311</v>
      </c>
      <c r="C88" s="17">
        <v>0</v>
      </c>
      <c r="D88" s="17">
        <v>0</v>
      </c>
    </row>
    <row r="89" spans="1:4" hidden="1" x14ac:dyDescent="0.25">
      <c r="A89" s="15">
        <v>70912</v>
      </c>
      <c r="B89" s="16" t="s">
        <v>3312</v>
      </c>
      <c r="C89" s="17">
        <v>0</v>
      </c>
      <c r="D89" s="17">
        <v>0</v>
      </c>
    </row>
    <row r="90" spans="1:4" hidden="1" x14ac:dyDescent="0.25">
      <c r="A90" s="15">
        <v>70921</v>
      </c>
      <c r="B90" s="16" t="s">
        <v>3313</v>
      </c>
      <c r="C90" s="17">
        <v>0</v>
      </c>
      <c r="D90" s="17">
        <v>0</v>
      </c>
    </row>
    <row r="91" spans="1:4" hidden="1" x14ac:dyDescent="0.25">
      <c r="A91" s="15">
        <v>70922</v>
      </c>
      <c r="B91" s="16" t="s">
        <v>3314</v>
      </c>
      <c r="C91" s="17">
        <v>0</v>
      </c>
      <c r="D91" s="17">
        <v>0</v>
      </c>
    </row>
    <row r="92" spans="1:4" hidden="1" x14ac:dyDescent="0.25">
      <c r="A92" s="15">
        <v>70930</v>
      </c>
      <c r="B92" s="16" t="s">
        <v>3315</v>
      </c>
      <c r="C92" s="17">
        <v>0</v>
      </c>
      <c r="D92" s="17">
        <v>0</v>
      </c>
    </row>
    <row r="93" spans="1:4" hidden="1" x14ac:dyDescent="0.25">
      <c r="A93" s="15">
        <v>70941</v>
      </c>
      <c r="B93" s="16" t="s">
        <v>3316</v>
      </c>
      <c r="C93" s="17">
        <v>0</v>
      </c>
      <c r="D93" s="17">
        <v>0</v>
      </c>
    </row>
    <row r="94" spans="1:4" hidden="1" x14ac:dyDescent="0.25">
      <c r="A94" s="15">
        <v>70942</v>
      </c>
      <c r="B94" s="16" t="s">
        <v>3317</v>
      </c>
      <c r="C94" s="17">
        <v>0</v>
      </c>
      <c r="D94" s="17">
        <v>0</v>
      </c>
    </row>
    <row r="95" spans="1:4" x14ac:dyDescent="0.25">
      <c r="A95" s="15">
        <v>70950</v>
      </c>
      <c r="B95" s="16" t="s">
        <v>3318</v>
      </c>
      <c r="C95" s="18">
        <v>4046000</v>
      </c>
      <c r="D95" s="18">
        <v>5079749.92</v>
      </c>
    </row>
    <row r="96" spans="1:4" x14ac:dyDescent="0.25">
      <c r="A96" s="15">
        <v>70960</v>
      </c>
      <c r="B96" s="16" t="s">
        <v>3319</v>
      </c>
      <c r="C96" s="17">
        <v>0</v>
      </c>
      <c r="D96" s="17">
        <v>0</v>
      </c>
    </row>
    <row r="97" spans="1:4" x14ac:dyDescent="0.25">
      <c r="A97" s="15">
        <v>70970</v>
      </c>
      <c r="B97" s="16" t="s">
        <v>3320</v>
      </c>
      <c r="C97" s="18">
        <v>20000000</v>
      </c>
      <c r="D97" s="18">
        <v>10376000</v>
      </c>
    </row>
    <row r="98" spans="1:4" hidden="1" x14ac:dyDescent="0.25">
      <c r="A98" s="15">
        <v>70980</v>
      </c>
      <c r="B98" s="16" t="s">
        <v>3321</v>
      </c>
      <c r="C98" s="17">
        <v>0</v>
      </c>
      <c r="D98" s="17">
        <v>0</v>
      </c>
    </row>
    <row r="99" spans="1:4" hidden="1" x14ac:dyDescent="0.25">
      <c r="A99" s="15">
        <v>71011</v>
      </c>
      <c r="B99" s="16" t="s">
        <v>3322</v>
      </c>
      <c r="C99" s="17">
        <v>0</v>
      </c>
      <c r="D99" s="17">
        <v>0</v>
      </c>
    </row>
    <row r="100" spans="1:4" hidden="1" x14ac:dyDescent="0.25">
      <c r="A100" s="15">
        <v>71012</v>
      </c>
      <c r="B100" s="16" t="s">
        <v>3323</v>
      </c>
      <c r="C100" s="17">
        <v>0</v>
      </c>
      <c r="D100" s="17">
        <v>0</v>
      </c>
    </row>
    <row r="101" spans="1:4" hidden="1" x14ac:dyDescent="0.25">
      <c r="A101" s="15">
        <v>71020</v>
      </c>
      <c r="B101" s="16" t="s">
        <v>3324</v>
      </c>
      <c r="C101" s="17">
        <v>0</v>
      </c>
      <c r="D101" s="17">
        <v>0</v>
      </c>
    </row>
    <row r="102" spans="1:4" hidden="1" x14ac:dyDescent="0.25">
      <c r="A102" s="15">
        <v>71030</v>
      </c>
      <c r="B102" s="16" t="s">
        <v>3325</v>
      </c>
      <c r="C102" s="17">
        <v>0</v>
      </c>
      <c r="D102" s="17">
        <v>0</v>
      </c>
    </row>
    <row r="103" spans="1:4" hidden="1" x14ac:dyDescent="0.25">
      <c r="A103" s="15">
        <v>71040</v>
      </c>
      <c r="B103" s="16" t="s">
        <v>3326</v>
      </c>
      <c r="C103" s="17">
        <v>0</v>
      </c>
      <c r="D103" s="17">
        <v>0</v>
      </c>
    </row>
    <row r="104" spans="1:4" hidden="1" x14ac:dyDescent="0.25">
      <c r="A104" s="15">
        <v>71050</v>
      </c>
      <c r="B104" s="16" t="s">
        <v>3327</v>
      </c>
      <c r="C104" s="17">
        <v>0</v>
      </c>
      <c r="D104" s="17">
        <v>0</v>
      </c>
    </row>
    <row r="105" spans="1:4" hidden="1" x14ac:dyDescent="0.25">
      <c r="A105" s="15">
        <v>71060</v>
      </c>
      <c r="B105" s="16" t="s">
        <v>3328</v>
      </c>
      <c r="C105" s="17">
        <v>0</v>
      </c>
      <c r="D105" s="17">
        <v>0</v>
      </c>
    </row>
    <row r="106" spans="1:4" hidden="1" x14ac:dyDescent="0.25">
      <c r="A106" s="15">
        <v>71070</v>
      </c>
      <c r="B106" s="16" t="s">
        <v>3329</v>
      </c>
      <c r="C106" s="17">
        <v>0</v>
      </c>
      <c r="D106" s="17">
        <v>0</v>
      </c>
    </row>
    <row r="107" spans="1:4" hidden="1" x14ac:dyDescent="0.25">
      <c r="A107" s="15">
        <v>71080</v>
      </c>
      <c r="B107" s="16" t="s">
        <v>3330</v>
      </c>
      <c r="C107" s="17">
        <v>0</v>
      </c>
      <c r="D107" s="17">
        <v>0</v>
      </c>
    </row>
    <row r="108" spans="1:4" hidden="1" x14ac:dyDescent="0.25">
      <c r="A108" s="15">
        <v>71090</v>
      </c>
      <c r="B108" s="16" t="s">
        <v>3331</v>
      </c>
      <c r="C108" s="17">
        <v>0</v>
      </c>
      <c r="D108" s="17">
        <v>0</v>
      </c>
    </row>
    <row r="109" spans="1:4" x14ac:dyDescent="0.25">
      <c r="A109" s="195" t="s">
        <v>3332</v>
      </c>
      <c r="B109" s="195"/>
      <c r="C109" s="20">
        <v>151438000000</v>
      </c>
      <c r="D109" s="20">
        <v>159796112660.73001</v>
      </c>
    </row>
    <row r="119" spans="1:4" x14ac:dyDescent="0.25">
      <c r="A119" s="263">
        <v>175</v>
      </c>
      <c r="B119" s="263"/>
      <c r="C119" s="263"/>
      <c r="D119" s="263"/>
    </row>
  </sheetData>
  <mergeCells count="7">
    <mergeCell ref="A1:D1"/>
    <mergeCell ref="A119:D119"/>
    <mergeCell ref="A3:A4"/>
    <mergeCell ref="B3:B4"/>
    <mergeCell ref="C3:D3"/>
    <mergeCell ref="A109:B109"/>
    <mergeCell ref="A2:D2"/>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9"/>
  <sheetViews>
    <sheetView workbookViewId="0">
      <selection activeCell="H40" sqref="H40"/>
    </sheetView>
  </sheetViews>
  <sheetFormatPr defaultRowHeight="12" x14ac:dyDescent="0.25"/>
  <cols>
    <col min="1" max="1" width="8.88671875" style="12"/>
    <col min="2" max="2" width="15.77734375" style="12" bestFit="1" customWidth="1"/>
    <col min="3" max="3" width="44.33203125" style="12" customWidth="1"/>
    <col min="4" max="4" width="17.6640625" style="12" customWidth="1"/>
    <col min="5" max="5" width="16.33203125" style="12" bestFit="1" customWidth="1"/>
    <col min="6" max="16384" width="8.88671875" style="12"/>
  </cols>
  <sheetData>
    <row r="1" spans="2:5" x14ac:dyDescent="0.25">
      <c r="B1" s="203" t="s">
        <v>3120</v>
      </c>
      <c r="C1" s="203"/>
      <c r="D1" s="203"/>
      <c r="E1" s="203"/>
    </row>
    <row r="2" spans="2:5" x14ac:dyDescent="0.25">
      <c r="B2" s="203" t="s">
        <v>4241</v>
      </c>
      <c r="C2" s="203"/>
      <c r="D2" s="203"/>
      <c r="E2" s="203"/>
    </row>
    <row r="3" spans="2:5" x14ac:dyDescent="0.25">
      <c r="B3" s="264" t="s">
        <v>4242</v>
      </c>
      <c r="C3" s="264" t="s">
        <v>4243</v>
      </c>
      <c r="D3" s="264" t="s">
        <v>4244</v>
      </c>
      <c r="E3" s="264"/>
    </row>
    <row r="4" spans="2:5" x14ac:dyDescent="0.25">
      <c r="B4" s="264"/>
      <c r="C4" s="264"/>
      <c r="D4" s="151">
        <v>2020</v>
      </c>
      <c r="E4" s="151">
        <v>2021</v>
      </c>
    </row>
    <row r="5" spans="2:5" x14ac:dyDescent="0.25">
      <c r="B5" s="163" t="s">
        <v>4260</v>
      </c>
      <c r="C5" s="16" t="s">
        <v>2276</v>
      </c>
      <c r="D5" s="18">
        <v>4259014285.7199998</v>
      </c>
      <c r="E5" s="18">
        <v>4547006813</v>
      </c>
    </row>
    <row r="6" spans="2:5" x14ac:dyDescent="0.25">
      <c r="B6" s="163" t="s">
        <v>4261</v>
      </c>
      <c r="C6" s="16" t="s">
        <v>4245</v>
      </c>
      <c r="D6" s="18">
        <v>404311428.56999999</v>
      </c>
      <c r="E6" s="18">
        <v>407300000</v>
      </c>
    </row>
    <row r="7" spans="2:5" x14ac:dyDescent="0.25">
      <c r="B7" s="163" t="s">
        <v>4262</v>
      </c>
      <c r="C7" s="16" t="s">
        <v>2435</v>
      </c>
      <c r="D7" s="18">
        <v>1112400000</v>
      </c>
      <c r="E7" s="18">
        <v>2783800000</v>
      </c>
    </row>
    <row r="8" spans="2:5" x14ac:dyDescent="0.25">
      <c r="B8" s="163" t="s">
        <v>4263</v>
      </c>
      <c r="C8" s="16" t="s">
        <v>1757</v>
      </c>
      <c r="D8" s="18">
        <v>9042072410.8999996</v>
      </c>
      <c r="E8" s="18">
        <v>6464175000</v>
      </c>
    </row>
    <row r="9" spans="2:5" x14ac:dyDescent="0.25">
      <c r="B9" s="163" t="s">
        <v>4264</v>
      </c>
      <c r="C9" s="16" t="s">
        <v>1549</v>
      </c>
      <c r="D9" s="18">
        <v>4366818157.71</v>
      </c>
      <c r="E9" s="18">
        <v>6800899348.5200005</v>
      </c>
    </row>
    <row r="10" spans="2:5" x14ac:dyDescent="0.25">
      <c r="B10" s="163" t="s">
        <v>4265</v>
      </c>
      <c r="C10" s="16" t="s">
        <v>4246</v>
      </c>
      <c r="D10" s="18">
        <v>3843635000</v>
      </c>
      <c r="E10" s="18">
        <v>4896723000</v>
      </c>
    </row>
    <row r="11" spans="2:5" x14ac:dyDescent="0.25">
      <c r="B11" s="163" t="s">
        <v>4266</v>
      </c>
      <c r="C11" s="16" t="s">
        <v>4247</v>
      </c>
      <c r="D11" s="18">
        <v>40000000</v>
      </c>
      <c r="E11" s="18">
        <v>20000000</v>
      </c>
    </row>
    <row r="12" spans="2:5" x14ac:dyDescent="0.25">
      <c r="B12" s="163" t="s">
        <v>4267</v>
      </c>
      <c r="C12" s="16" t="s">
        <v>4248</v>
      </c>
      <c r="D12" s="18">
        <v>410047277.55000001</v>
      </c>
      <c r="E12" s="18">
        <v>542500000</v>
      </c>
    </row>
    <row r="13" spans="2:5" x14ac:dyDescent="0.25">
      <c r="B13" s="163" t="s">
        <v>4268</v>
      </c>
      <c r="C13" s="16" t="s">
        <v>4249</v>
      </c>
      <c r="D13" s="18">
        <v>2368600000</v>
      </c>
      <c r="E13" s="18">
        <v>2325530000</v>
      </c>
    </row>
    <row r="14" spans="2:5" x14ac:dyDescent="0.25">
      <c r="B14" s="163" t="s">
        <v>4269</v>
      </c>
      <c r="C14" s="16" t="s">
        <v>1304</v>
      </c>
      <c r="D14" s="18">
        <v>3179950000</v>
      </c>
      <c r="E14" s="18">
        <v>4690143484.96</v>
      </c>
    </row>
    <row r="15" spans="2:5" x14ac:dyDescent="0.25">
      <c r="B15" s="163" t="s">
        <v>4270</v>
      </c>
      <c r="C15" s="16" t="s">
        <v>4250</v>
      </c>
      <c r="D15" s="18">
        <v>439140000</v>
      </c>
      <c r="E15" s="18">
        <v>418740000</v>
      </c>
    </row>
    <row r="16" spans="2:5" x14ac:dyDescent="0.25">
      <c r="B16" s="163" t="s">
        <v>4271</v>
      </c>
      <c r="C16" s="16" t="s">
        <v>4251</v>
      </c>
      <c r="D16" s="18">
        <v>651400000</v>
      </c>
      <c r="E16" s="18">
        <v>1061400000</v>
      </c>
    </row>
    <row r="17" spans="2:5" x14ac:dyDescent="0.25">
      <c r="B17" s="163" t="s">
        <v>4272</v>
      </c>
      <c r="C17" s="16" t="s">
        <v>312</v>
      </c>
      <c r="D17" s="18">
        <v>9135296571.4300003</v>
      </c>
      <c r="E17" s="18">
        <v>3692666709.1100001</v>
      </c>
    </row>
    <row r="18" spans="2:5" x14ac:dyDescent="0.25">
      <c r="B18" s="163" t="s">
        <v>4273</v>
      </c>
      <c r="C18" s="16" t="s">
        <v>4252</v>
      </c>
      <c r="D18" s="18">
        <v>217850000</v>
      </c>
      <c r="E18" s="18">
        <v>147900000</v>
      </c>
    </row>
    <row r="19" spans="2:5" x14ac:dyDescent="0.25">
      <c r="B19" s="163" t="s">
        <v>4274</v>
      </c>
      <c r="C19" s="16" t="s">
        <v>4253</v>
      </c>
      <c r="D19" s="17">
        <v>0</v>
      </c>
      <c r="E19" s="17">
        <v>0</v>
      </c>
    </row>
    <row r="20" spans="2:5" x14ac:dyDescent="0.25">
      <c r="B20" s="163" t="s">
        <v>4275</v>
      </c>
      <c r="C20" s="16" t="s">
        <v>4254</v>
      </c>
      <c r="D20" s="18">
        <v>256811800</v>
      </c>
      <c r="E20" s="18">
        <v>250000000</v>
      </c>
    </row>
    <row r="21" spans="2:5" x14ac:dyDescent="0.25">
      <c r="B21" s="163" t="s">
        <v>4276</v>
      </c>
      <c r="C21" s="16" t="s">
        <v>4255</v>
      </c>
      <c r="D21" s="18">
        <v>11607942000</v>
      </c>
      <c r="E21" s="18">
        <v>17012000000</v>
      </c>
    </row>
    <row r="22" spans="2:5" x14ac:dyDescent="0.25">
      <c r="B22" s="163" t="s">
        <v>4277</v>
      </c>
      <c r="C22" s="16" t="s">
        <v>4256</v>
      </c>
      <c r="D22" s="17">
        <v>0</v>
      </c>
      <c r="E22" s="17">
        <v>0</v>
      </c>
    </row>
    <row r="23" spans="2:5" x14ac:dyDescent="0.25">
      <c r="B23" s="163" t="s">
        <v>4278</v>
      </c>
      <c r="C23" s="16" t="s">
        <v>4257</v>
      </c>
      <c r="D23" s="18">
        <v>20000000</v>
      </c>
      <c r="E23" s="18">
        <v>8000000</v>
      </c>
    </row>
    <row r="24" spans="2:5" x14ac:dyDescent="0.25">
      <c r="B24" s="163" t="s">
        <v>4279</v>
      </c>
      <c r="C24" s="16" t="s">
        <v>4258</v>
      </c>
      <c r="D24" s="17">
        <v>0</v>
      </c>
      <c r="E24" s="17">
        <v>0</v>
      </c>
    </row>
    <row r="25" spans="2:5" x14ac:dyDescent="0.25">
      <c r="B25" s="163" t="s">
        <v>4280</v>
      </c>
      <c r="C25" s="16" t="s">
        <v>4259</v>
      </c>
      <c r="D25" s="17">
        <v>0</v>
      </c>
      <c r="E25" s="17">
        <v>0</v>
      </c>
    </row>
    <row r="26" spans="2:5" x14ac:dyDescent="0.25">
      <c r="B26" s="195" t="s">
        <v>3332</v>
      </c>
      <c r="C26" s="195"/>
      <c r="D26" s="20">
        <v>51355288931.879997</v>
      </c>
      <c r="E26" s="20">
        <v>56068784355.589996</v>
      </c>
    </row>
    <row r="39" spans="2:6" x14ac:dyDescent="0.25">
      <c r="B39" s="263">
        <v>176</v>
      </c>
      <c r="C39" s="263"/>
      <c r="D39" s="263"/>
      <c r="E39" s="263"/>
      <c r="F39" s="263"/>
    </row>
  </sheetData>
  <mergeCells count="7">
    <mergeCell ref="B1:E1"/>
    <mergeCell ref="B2:E2"/>
    <mergeCell ref="B39:F39"/>
    <mergeCell ref="B3:B4"/>
    <mergeCell ref="C3:C4"/>
    <mergeCell ref="D3:E3"/>
    <mergeCell ref="B26:C26"/>
  </mergeCell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workbookViewId="0">
      <selection activeCell="F18" sqref="F18"/>
    </sheetView>
  </sheetViews>
  <sheetFormatPr defaultColWidth="12.88671875" defaultRowHeight="12" x14ac:dyDescent="0.25"/>
  <cols>
    <col min="1" max="1" width="12" style="12" bestFit="1" customWidth="1"/>
    <col min="2" max="2" width="56.77734375" style="12" customWidth="1"/>
    <col min="3" max="3" width="16.5546875" style="12" customWidth="1"/>
    <col min="4" max="4" width="16.77734375" style="12" customWidth="1"/>
    <col min="5" max="5" width="12.88671875" style="12"/>
    <col min="6" max="6" width="16" style="12" bestFit="1" customWidth="1"/>
    <col min="7" max="16384" width="12.88671875" style="12"/>
  </cols>
  <sheetData>
    <row r="1" spans="1:4" x14ac:dyDescent="0.25">
      <c r="A1" s="260" t="s">
        <v>3120</v>
      </c>
      <c r="B1" s="261"/>
      <c r="C1" s="261"/>
      <c r="D1" s="262"/>
    </row>
    <row r="2" spans="1:4" x14ac:dyDescent="0.25">
      <c r="A2" s="260" t="s">
        <v>4318</v>
      </c>
      <c r="B2" s="261"/>
      <c r="C2" s="261"/>
      <c r="D2" s="262"/>
    </row>
    <row r="3" spans="1:4" x14ac:dyDescent="0.25">
      <c r="A3" s="260" t="s">
        <v>4317</v>
      </c>
      <c r="B3" s="261"/>
      <c r="C3" s="261"/>
      <c r="D3" s="262"/>
    </row>
    <row r="4" spans="1:4" x14ac:dyDescent="0.25">
      <c r="A4" s="264" t="s">
        <v>3092</v>
      </c>
      <c r="B4" s="264" t="s">
        <v>3122</v>
      </c>
      <c r="C4" s="264" t="s">
        <v>4281</v>
      </c>
      <c r="D4" s="264"/>
    </row>
    <row r="5" spans="1:4" x14ac:dyDescent="0.25">
      <c r="A5" s="264"/>
      <c r="B5" s="264"/>
      <c r="C5" s="151" t="s">
        <v>3226</v>
      </c>
      <c r="D5" s="151" t="s">
        <v>3227</v>
      </c>
    </row>
    <row r="6" spans="1:4" x14ac:dyDescent="0.25">
      <c r="A6" s="14">
        <v>1</v>
      </c>
      <c r="B6" s="44" t="s">
        <v>4283</v>
      </c>
      <c r="C6" s="19"/>
      <c r="D6" s="19"/>
    </row>
    <row r="7" spans="1:4" ht="24" x14ac:dyDescent="0.25">
      <c r="A7" s="15">
        <v>11100100100</v>
      </c>
      <c r="B7" s="16" t="s">
        <v>9</v>
      </c>
      <c r="C7" s="18">
        <v>1330500000</v>
      </c>
      <c r="D7" s="18">
        <v>1000450000</v>
      </c>
    </row>
    <row r="8" spans="1:4" x14ac:dyDescent="0.25">
      <c r="A8" s="15">
        <v>11100100200</v>
      </c>
      <c r="B8" s="16" t="s">
        <v>13</v>
      </c>
      <c r="C8" s="18">
        <v>157000000</v>
      </c>
      <c r="D8" s="18">
        <v>160000000</v>
      </c>
    </row>
    <row r="9" spans="1:4" x14ac:dyDescent="0.25">
      <c r="A9" s="15">
        <v>11100300100</v>
      </c>
      <c r="B9" s="16" t="s">
        <v>14</v>
      </c>
      <c r="C9" s="18">
        <v>10000000</v>
      </c>
      <c r="D9" s="18">
        <v>10000000</v>
      </c>
    </row>
    <row r="10" spans="1:4" x14ac:dyDescent="0.25">
      <c r="A10" s="15">
        <v>11101300200</v>
      </c>
      <c r="B10" s="16" t="s">
        <v>15</v>
      </c>
      <c r="C10" s="18">
        <v>230000000</v>
      </c>
      <c r="D10" s="18">
        <v>230000000</v>
      </c>
    </row>
    <row r="11" spans="1:4" ht="24" x14ac:dyDescent="0.25">
      <c r="A11" s="15">
        <v>11101300300</v>
      </c>
      <c r="B11" s="16" t="s">
        <v>2504</v>
      </c>
      <c r="C11" s="17">
        <v>0</v>
      </c>
      <c r="D11" s="17">
        <v>0</v>
      </c>
    </row>
    <row r="12" spans="1:4" x14ac:dyDescent="0.25">
      <c r="A12" s="15">
        <v>11101400100</v>
      </c>
      <c r="B12" s="16" t="s">
        <v>2505</v>
      </c>
      <c r="C12" s="18">
        <v>560000000</v>
      </c>
      <c r="D12" s="18">
        <v>754000000</v>
      </c>
    </row>
    <row r="13" spans="1:4" x14ac:dyDescent="0.25">
      <c r="A13" s="15">
        <v>11101700100</v>
      </c>
      <c r="B13" s="16" t="s">
        <v>17</v>
      </c>
      <c r="C13" s="18">
        <v>23000000</v>
      </c>
      <c r="D13" s="18">
        <v>25000000</v>
      </c>
    </row>
    <row r="14" spans="1:4" x14ac:dyDescent="0.25">
      <c r="A14" s="15">
        <v>11102100100</v>
      </c>
      <c r="B14" s="16" t="s">
        <v>23</v>
      </c>
      <c r="C14" s="18">
        <v>15000000</v>
      </c>
      <c r="D14" s="18">
        <v>15000000</v>
      </c>
    </row>
    <row r="15" spans="1:4" x14ac:dyDescent="0.25">
      <c r="A15" s="15">
        <v>11102100200</v>
      </c>
      <c r="B15" s="16" t="s">
        <v>24</v>
      </c>
      <c r="C15" s="18">
        <v>33000000</v>
      </c>
      <c r="D15" s="18">
        <v>35000000</v>
      </c>
    </row>
    <row r="16" spans="1:4" ht="24" x14ac:dyDescent="0.25">
      <c r="A16" s="15">
        <v>11103500100</v>
      </c>
      <c r="B16" s="16" t="s">
        <v>27</v>
      </c>
      <c r="C16" s="18">
        <v>7000000</v>
      </c>
      <c r="D16" s="18">
        <v>10000000</v>
      </c>
    </row>
    <row r="17" spans="1:4" x14ac:dyDescent="0.25">
      <c r="A17" s="15">
        <v>11103500200</v>
      </c>
      <c r="B17" s="16" t="s">
        <v>2509</v>
      </c>
      <c r="C17" s="18">
        <v>86500000</v>
      </c>
      <c r="D17" s="18">
        <v>90000000</v>
      </c>
    </row>
    <row r="18" spans="1:4" x14ac:dyDescent="0.25">
      <c r="A18" s="15">
        <v>11103700100</v>
      </c>
      <c r="B18" s="16" t="s">
        <v>31</v>
      </c>
      <c r="C18" s="18">
        <v>30200000</v>
      </c>
      <c r="D18" s="18">
        <v>34180000</v>
      </c>
    </row>
    <row r="19" spans="1:4" x14ac:dyDescent="0.25">
      <c r="A19" s="15">
        <v>11103800100</v>
      </c>
      <c r="B19" s="16" t="s">
        <v>33</v>
      </c>
      <c r="C19" s="18">
        <v>9000000</v>
      </c>
      <c r="D19" s="18">
        <v>40100000</v>
      </c>
    </row>
    <row r="20" spans="1:4" ht="24" x14ac:dyDescent="0.25">
      <c r="A20" s="15">
        <v>11104400100</v>
      </c>
      <c r="B20" s="16" t="s">
        <v>239</v>
      </c>
      <c r="C20" s="18">
        <v>12500000</v>
      </c>
      <c r="D20" s="18">
        <v>10000000</v>
      </c>
    </row>
    <row r="21" spans="1:4" ht="24" x14ac:dyDescent="0.25">
      <c r="A21" s="15">
        <v>11105200100</v>
      </c>
      <c r="B21" s="16" t="s">
        <v>2585</v>
      </c>
      <c r="C21" s="18">
        <v>20000000</v>
      </c>
      <c r="D21" s="18">
        <v>20000000</v>
      </c>
    </row>
    <row r="22" spans="1:4" x14ac:dyDescent="0.25">
      <c r="A22" s="15">
        <v>11111100100</v>
      </c>
      <c r="B22" s="16" t="s">
        <v>41</v>
      </c>
      <c r="C22" s="17">
        <v>0</v>
      </c>
      <c r="D22" s="17">
        <v>0</v>
      </c>
    </row>
    <row r="23" spans="1:4" ht="24" x14ac:dyDescent="0.25">
      <c r="A23" s="15">
        <v>11113200100</v>
      </c>
      <c r="B23" s="16" t="s">
        <v>44</v>
      </c>
      <c r="C23" s="18">
        <v>19000000</v>
      </c>
      <c r="D23" s="18">
        <v>17100000</v>
      </c>
    </row>
    <row r="24" spans="1:4" x14ac:dyDescent="0.25">
      <c r="A24" s="15">
        <v>11200300100</v>
      </c>
      <c r="B24" s="16" t="s">
        <v>48</v>
      </c>
      <c r="C24" s="18">
        <v>1414500000</v>
      </c>
      <c r="D24" s="17">
        <v>0</v>
      </c>
    </row>
    <row r="25" spans="1:4" x14ac:dyDescent="0.25">
      <c r="A25" s="15">
        <v>11200400100</v>
      </c>
      <c r="B25" s="16" t="s">
        <v>52</v>
      </c>
      <c r="C25" s="18">
        <v>18000000</v>
      </c>
      <c r="D25" s="18">
        <v>18000000</v>
      </c>
    </row>
    <row r="26" spans="1:4" x14ac:dyDescent="0.25">
      <c r="A26" s="15">
        <v>12300100100</v>
      </c>
      <c r="B26" s="16" t="s">
        <v>53</v>
      </c>
      <c r="C26" s="18">
        <v>1000000000</v>
      </c>
      <c r="D26" s="18">
        <v>507000000</v>
      </c>
    </row>
    <row r="27" spans="1:4" x14ac:dyDescent="0.25">
      <c r="A27" s="15">
        <v>12301300100</v>
      </c>
      <c r="B27" s="16" t="s">
        <v>55</v>
      </c>
      <c r="C27" s="17">
        <v>0</v>
      </c>
      <c r="D27" s="17">
        <v>0</v>
      </c>
    </row>
    <row r="28" spans="1:4" x14ac:dyDescent="0.25">
      <c r="A28" s="15">
        <v>12305600100</v>
      </c>
      <c r="B28" s="16" t="s">
        <v>57</v>
      </c>
      <c r="C28" s="18">
        <v>9150000</v>
      </c>
      <c r="D28" s="18">
        <v>10000000</v>
      </c>
    </row>
    <row r="29" spans="1:4" x14ac:dyDescent="0.25">
      <c r="A29" s="15">
        <v>12500600100</v>
      </c>
      <c r="B29" s="16" t="s">
        <v>2521</v>
      </c>
      <c r="C29" s="18">
        <v>18000000</v>
      </c>
      <c r="D29" s="18">
        <v>20000000</v>
      </c>
    </row>
    <row r="30" spans="1:4" x14ac:dyDescent="0.25">
      <c r="A30" s="15">
        <v>12500700100</v>
      </c>
      <c r="B30" s="16" t="s">
        <v>63</v>
      </c>
      <c r="C30" s="18">
        <v>102500000</v>
      </c>
      <c r="D30" s="18">
        <v>105250000</v>
      </c>
    </row>
    <row r="31" spans="1:4" ht="24" x14ac:dyDescent="0.25">
      <c r="A31" s="15">
        <v>12500700200</v>
      </c>
      <c r="B31" s="16" t="s">
        <v>2522</v>
      </c>
      <c r="C31" s="17">
        <v>0</v>
      </c>
      <c r="D31" s="17">
        <v>0</v>
      </c>
    </row>
    <row r="32" spans="1:4" x14ac:dyDescent="0.25">
      <c r="A32" s="15">
        <v>12500800100</v>
      </c>
      <c r="B32" s="16" t="s">
        <v>2523</v>
      </c>
      <c r="C32" s="18">
        <v>60000000</v>
      </c>
      <c r="D32" s="18">
        <v>60000000</v>
      </c>
    </row>
    <row r="33" spans="1:4" x14ac:dyDescent="0.25">
      <c r="A33" s="15">
        <v>14000100100</v>
      </c>
      <c r="B33" s="16" t="s">
        <v>65</v>
      </c>
      <c r="C33" s="18">
        <v>22000000</v>
      </c>
      <c r="D33" s="18">
        <v>20000000</v>
      </c>
    </row>
    <row r="34" spans="1:4" ht="24" x14ac:dyDescent="0.25">
      <c r="A34" s="15">
        <v>14000200100</v>
      </c>
      <c r="B34" s="16" t="s">
        <v>67</v>
      </c>
      <c r="C34" s="18">
        <v>9000000</v>
      </c>
      <c r="D34" s="18">
        <v>8000000</v>
      </c>
    </row>
    <row r="35" spans="1:4" x14ac:dyDescent="0.25">
      <c r="A35" s="15">
        <v>14700100100</v>
      </c>
      <c r="B35" s="16" t="s">
        <v>68</v>
      </c>
      <c r="C35" s="18">
        <v>11428300</v>
      </c>
      <c r="D35" s="18">
        <v>18000000</v>
      </c>
    </row>
    <row r="36" spans="1:4" ht="24" x14ac:dyDescent="0.25">
      <c r="A36" s="15">
        <v>14800100100</v>
      </c>
      <c r="B36" s="16" t="s">
        <v>69</v>
      </c>
      <c r="C36" s="18">
        <v>8000000</v>
      </c>
      <c r="D36" s="18">
        <v>7200000</v>
      </c>
    </row>
    <row r="37" spans="1:4" x14ac:dyDescent="0.25">
      <c r="A37" s="14">
        <v>2</v>
      </c>
      <c r="B37" s="44" t="s">
        <v>4284</v>
      </c>
      <c r="C37" s="19"/>
      <c r="D37" s="19"/>
    </row>
    <row r="38" spans="1:4" x14ac:dyDescent="0.25">
      <c r="A38" s="15">
        <v>21500100100</v>
      </c>
      <c r="B38" s="16" t="s">
        <v>217</v>
      </c>
      <c r="C38" s="18">
        <v>15000000</v>
      </c>
      <c r="D38" s="18">
        <v>15000000</v>
      </c>
    </row>
    <row r="39" spans="1:4" x14ac:dyDescent="0.25">
      <c r="A39" s="15">
        <v>21500100100</v>
      </c>
      <c r="B39" s="16" t="s">
        <v>217</v>
      </c>
      <c r="C39" s="18">
        <v>15000000</v>
      </c>
      <c r="D39" s="18">
        <v>15000000</v>
      </c>
    </row>
    <row r="40" spans="1:4" ht="24" x14ac:dyDescent="0.25">
      <c r="A40" s="15">
        <v>21500100200</v>
      </c>
      <c r="B40" s="16" t="s">
        <v>71</v>
      </c>
      <c r="C40" s="17">
        <v>0</v>
      </c>
      <c r="D40" s="17">
        <v>0</v>
      </c>
    </row>
    <row r="41" spans="1:4" x14ac:dyDescent="0.25">
      <c r="A41" s="15">
        <v>21510200100</v>
      </c>
      <c r="B41" s="16" t="s">
        <v>92</v>
      </c>
      <c r="C41" s="18">
        <v>5000000</v>
      </c>
      <c r="D41" s="18">
        <v>4500000</v>
      </c>
    </row>
    <row r="42" spans="1:4" x14ac:dyDescent="0.25">
      <c r="A42" s="15">
        <v>22000100100</v>
      </c>
      <c r="B42" s="16" t="s">
        <v>97</v>
      </c>
      <c r="C42" s="18">
        <f>3857000000-114050000</f>
        <v>3742950000</v>
      </c>
      <c r="D42" s="18">
        <v>3514000000</v>
      </c>
    </row>
    <row r="43" spans="1:4" x14ac:dyDescent="0.25">
      <c r="A43" s="15">
        <v>22000200100</v>
      </c>
      <c r="B43" s="16" t="s">
        <v>2532</v>
      </c>
      <c r="C43" s="17">
        <v>0</v>
      </c>
      <c r="D43" s="18">
        <v>20000000</v>
      </c>
    </row>
    <row r="44" spans="1:4" x14ac:dyDescent="0.25">
      <c r="A44" s="15">
        <v>22000700100</v>
      </c>
      <c r="B44" s="16" t="s">
        <v>2533</v>
      </c>
      <c r="C44" s="18">
        <v>128780000</v>
      </c>
      <c r="D44" s="18">
        <v>120000000</v>
      </c>
    </row>
    <row r="45" spans="1:4" x14ac:dyDescent="0.25">
      <c r="A45" s="15">
        <v>22000800100</v>
      </c>
      <c r="B45" s="16" t="s">
        <v>116</v>
      </c>
      <c r="C45" s="17">
        <v>0</v>
      </c>
      <c r="D45" s="17">
        <v>0</v>
      </c>
    </row>
    <row r="46" spans="1:4" ht="24" x14ac:dyDescent="0.25">
      <c r="A46" s="15">
        <v>22200100100</v>
      </c>
      <c r="B46" s="16" t="s">
        <v>131</v>
      </c>
      <c r="C46" s="18">
        <v>14500000</v>
      </c>
      <c r="D46" s="18">
        <v>15000000</v>
      </c>
    </row>
    <row r="47" spans="1:4" x14ac:dyDescent="0.25">
      <c r="A47" s="15">
        <v>22200900100</v>
      </c>
      <c r="B47" s="16" t="s">
        <v>134</v>
      </c>
      <c r="C47" s="18">
        <v>1500000</v>
      </c>
      <c r="D47" s="18">
        <v>1500000</v>
      </c>
    </row>
    <row r="48" spans="1:4" x14ac:dyDescent="0.25">
      <c r="A48" s="15">
        <v>22800700100</v>
      </c>
      <c r="B48" s="16" t="s">
        <v>238</v>
      </c>
      <c r="C48" s="17">
        <v>0</v>
      </c>
      <c r="D48" s="17">
        <v>0</v>
      </c>
    </row>
    <row r="49" spans="1:4" x14ac:dyDescent="0.25">
      <c r="A49" s="15">
        <v>22900100100</v>
      </c>
      <c r="B49" s="16" t="s">
        <v>221</v>
      </c>
      <c r="C49" s="18">
        <v>183000000</v>
      </c>
      <c r="D49" s="18">
        <v>160700000</v>
      </c>
    </row>
    <row r="50" spans="1:4" x14ac:dyDescent="0.25">
      <c r="A50" s="15">
        <v>23100300100</v>
      </c>
      <c r="B50" s="16" t="s">
        <v>243</v>
      </c>
      <c r="C50" s="18">
        <v>350000000</v>
      </c>
      <c r="D50" s="18">
        <v>340000000</v>
      </c>
    </row>
    <row r="51" spans="1:4" x14ac:dyDescent="0.25">
      <c r="A51" s="15">
        <v>23305100100</v>
      </c>
      <c r="B51" s="16" t="s">
        <v>214</v>
      </c>
      <c r="C51" s="18">
        <v>58000000</v>
      </c>
      <c r="D51" s="18">
        <v>58000000</v>
      </c>
    </row>
    <row r="52" spans="1:4" x14ac:dyDescent="0.25">
      <c r="A52" s="15">
        <v>23400100200</v>
      </c>
      <c r="B52" s="16" t="s">
        <v>136</v>
      </c>
      <c r="C52" s="17">
        <v>0</v>
      </c>
      <c r="D52" s="17">
        <v>0</v>
      </c>
    </row>
    <row r="53" spans="1:4" x14ac:dyDescent="0.25">
      <c r="A53" s="15">
        <v>23600100100</v>
      </c>
      <c r="B53" s="16" t="s">
        <v>141</v>
      </c>
      <c r="C53" s="18">
        <v>40500000</v>
      </c>
      <c r="D53" s="18">
        <v>45000000</v>
      </c>
    </row>
    <row r="54" spans="1:4" x14ac:dyDescent="0.25">
      <c r="A54" s="15">
        <v>23800100100</v>
      </c>
      <c r="B54" s="16" t="s">
        <v>144</v>
      </c>
      <c r="C54" s="18">
        <v>505291541</v>
      </c>
      <c r="D54" s="18">
        <v>300000000</v>
      </c>
    </row>
    <row r="55" spans="1:4" x14ac:dyDescent="0.25">
      <c r="A55" s="15">
        <v>23800100400</v>
      </c>
      <c r="B55" s="16" t="s">
        <v>146</v>
      </c>
      <c r="C55" s="17">
        <v>0</v>
      </c>
      <c r="D55" s="17">
        <v>0</v>
      </c>
    </row>
    <row r="56" spans="1:4" x14ac:dyDescent="0.25">
      <c r="A56" s="15">
        <v>23800400100</v>
      </c>
      <c r="B56" s="16" t="s">
        <v>2537</v>
      </c>
      <c r="C56" s="18">
        <v>42000000</v>
      </c>
      <c r="D56" s="18">
        <v>30800000</v>
      </c>
    </row>
    <row r="57" spans="1:4" ht="24" x14ac:dyDescent="0.25">
      <c r="A57" s="15">
        <v>25200100100</v>
      </c>
      <c r="B57" s="16" t="s">
        <v>2584</v>
      </c>
      <c r="C57" s="18">
        <v>15000000</v>
      </c>
      <c r="D57" s="18">
        <v>2000000</v>
      </c>
    </row>
    <row r="58" spans="1:4" ht="24" x14ac:dyDescent="0.25">
      <c r="A58" s="15">
        <v>25210300100</v>
      </c>
      <c r="B58" s="16" t="s">
        <v>242</v>
      </c>
      <c r="C58" s="18">
        <v>8000000</v>
      </c>
      <c r="D58" s="18">
        <v>8200000</v>
      </c>
    </row>
    <row r="59" spans="1:4" x14ac:dyDescent="0.25">
      <c r="A59" s="15">
        <v>26000100100</v>
      </c>
      <c r="B59" s="16" t="s">
        <v>154</v>
      </c>
      <c r="C59" s="18">
        <v>5000000</v>
      </c>
      <c r="D59" s="18">
        <v>5000000</v>
      </c>
    </row>
    <row r="60" spans="1:4" x14ac:dyDescent="0.25">
      <c r="A60" s="15">
        <v>26100100100</v>
      </c>
      <c r="B60" s="16" t="s">
        <v>237</v>
      </c>
      <c r="C60" s="18">
        <v>10000000</v>
      </c>
      <c r="D60" s="18">
        <v>9000000</v>
      </c>
    </row>
    <row r="61" spans="1:4" ht="24" x14ac:dyDescent="0.25">
      <c r="A61" s="15">
        <v>26300100100</v>
      </c>
      <c r="B61" s="16" t="s">
        <v>160</v>
      </c>
      <c r="C61" s="18">
        <v>5000000</v>
      </c>
      <c r="D61" s="18">
        <v>5000000</v>
      </c>
    </row>
    <row r="62" spans="1:4" x14ac:dyDescent="0.25">
      <c r="A62" s="14">
        <v>3</v>
      </c>
      <c r="B62" s="44" t="s">
        <v>4285</v>
      </c>
      <c r="C62" s="19"/>
      <c r="D62" s="19"/>
    </row>
    <row r="63" spans="1:4" x14ac:dyDescent="0.25">
      <c r="A63" s="15">
        <v>31800100100</v>
      </c>
      <c r="B63" s="16" t="s">
        <v>164</v>
      </c>
      <c r="C63" s="18">
        <v>193220000</v>
      </c>
      <c r="D63" s="18">
        <v>170898000</v>
      </c>
    </row>
    <row r="64" spans="1:4" x14ac:dyDescent="0.25">
      <c r="A64" s="15">
        <v>31801100100</v>
      </c>
      <c r="B64" s="16" t="s">
        <v>170</v>
      </c>
      <c r="C64" s="18">
        <v>10000000</v>
      </c>
      <c r="D64" s="18">
        <v>10000000</v>
      </c>
    </row>
    <row r="65" spans="1:4" x14ac:dyDescent="0.25">
      <c r="A65" s="15">
        <v>32600100100</v>
      </c>
      <c r="B65" s="16" t="s">
        <v>171</v>
      </c>
      <c r="C65" s="18">
        <v>43600000</v>
      </c>
      <c r="D65" s="18">
        <v>40240000</v>
      </c>
    </row>
    <row r="66" spans="1:4" x14ac:dyDescent="0.25">
      <c r="A66" s="15">
        <v>32605200100</v>
      </c>
      <c r="B66" s="16" t="s">
        <v>172</v>
      </c>
      <c r="C66" s="18">
        <v>48500000</v>
      </c>
      <c r="D66" s="18">
        <v>52000000</v>
      </c>
    </row>
    <row r="67" spans="1:4" x14ac:dyDescent="0.25">
      <c r="A67" s="14">
        <v>4</v>
      </c>
      <c r="B67" s="44" t="s">
        <v>4286</v>
      </c>
      <c r="C67" s="19"/>
      <c r="D67" s="19"/>
    </row>
    <row r="68" spans="1:4" x14ac:dyDescent="0.25">
      <c r="A68" s="14">
        <v>5</v>
      </c>
      <c r="B68" s="44" t="s">
        <v>4287</v>
      </c>
      <c r="C68" s="19"/>
      <c r="D68" s="19"/>
    </row>
    <row r="69" spans="1:4" x14ac:dyDescent="0.25">
      <c r="A69" s="15">
        <v>51300100100</v>
      </c>
      <c r="B69" s="16" t="s">
        <v>2550</v>
      </c>
      <c r="C69" s="18">
        <v>49700000</v>
      </c>
      <c r="D69" s="18">
        <v>45000000</v>
      </c>
    </row>
    <row r="70" spans="1:4" x14ac:dyDescent="0.25">
      <c r="A70" s="15">
        <v>51300100200</v>
      </c>
      <c r="B70" s="16" t="s">
        <v>173</v>
      </c>
      <c r="C70" s="18">
        <v>145319466</v>
      </c>
      <c r="D70" s="18">
        <v>135000000</v>
      </c>
    </row>
    <row r="71" spans="1:4" ht="24" x14ac:dyDescent="0.25">
      <c r="A71" s="15">
        <v>51400100100</v>
      </c>
      <c r="B71" s="16" t="s">
        <v>175</v>
      </c>
      <c r="C71" s="18">
        <v>285500000</v>
      </c>
      <c r="D71" s="18">
        <v>290000000</v>
      </c>
    </row>
    <row r="72" spans="1:4" ht="24" x14ac:dyDescent="0.25">
      <c r="A72" s="15">
        <v>51400100200</v>
      </c>
      <c r="B72" s="16" t="s">
        <v>2552</v>
      </c>
      <c r="C72" s="18">
        <v>26000000</v>
      </c>
      <c r="D72" s="18">
        <v>30000000</v>
      </c>
    </row>
    <row r="73" spans="1:4" ht="24" x14ac:dyDescent="0.25">
      <c r="A73" s="15">
        <v>51700100100</v>
      </c>
      <c r="B73" s="16" t="s">
        <v>179</v>
      </c>
      <c r="C73" s="18">
        <v>330000000</v>
      </c>
      <c r="D73" s="18">
        <v>350000000</v>
      </c>
    </row>
    <row r="74" spans="1:4" ht="24" x14ac:dyDescent="0.25">
      <c r="A74" s="15">
        <v>51700100300</v>
      </c>
      <c r="B74" s="16" t="s">
        <v>2554</v>
      </c>
      <c r="C74" s="18">
        <v>5000000</v>
      </c>
      <c r="D74" s="18">
        <v>4500000</v>
      </c>
    </row>
    <row r="75" spans="1:4" ht="24" x14ac:dyDescent="0.25">
      <c r="A75" s="15">
        <v>51700300100</v>
      </c>
      <c r="B75" s="16" t="s">
        <v>184</v>
      </c>
      <c r="C75" s="18">
        <v>56000000</v>
      </c>
      <c r="D75" s="18">
        <v>30000000</v>
      </c>
    </row>
    <row r="76" spans="1:4" x14ac:dyDescent="0.25">
      <c r="A76" s="15">
        <v>51700800100</v>
      </c>
      <c r="B76" s="16" t="s">
        <v>185</v>
      </c>
      <c r="C76" s="18">
        <v>2000000</v>
      </c>
      <c r="D76" s="18">
        <v>2000000</v>
      </c>
    </row>
    <row r="77" spans="1:4" x14ac:dyDescent="0.25">
      <c r="A77" s="15">
        <v>51705400100</v>
      </c>
      <c r="B77" s="16" t="s">
        <v>186</v>
      </c>
      <c r="C77" s="18">
        <v>36500000</v>
      </c>
      <c r="D77" s="18">
        <v>32850000</v>
      </c>
    </row>
    <row r="78" spans="1:4" ht="24" x14ac:dyDescent="0.25">
      <c r="A78" s="15">
        <v>51705500100</v>
      </c>
      <c r="B78" s="16" t="s">
        <v>208</v>
      </c>
      <c r="C78" s="18">
        <v>76050000</v>
      </c>
      <c r="D78" s="18">
        <v>70445000</v>
      </c>
    </row>
    <row r="79" spans="1:4" x14ac:dyDescent="0.25">
      <c r="A79" s="15">
        <v>51705600100</v>
      </c>
      <c r="B79" s="16" t="s">
        <v>216</v>
      </c>
      <c r="C79" s="18">
        <v>4500000</v>
      </c>
      <c r="D79" s="18">
        <v>4050000</v>
      </c>
    </row>
    <row r="80" spans="1:4" x14ac:dyDescent="0.25">
      <c r="A80" s="15">
        <v>11101700100</v>
      </c>
      <c r="B80" s="16" t="s">
        <v>17</v>
      </c>
      <c r="C80" s="18">
        <v>23000000</v>
      </c>
      <c r="D80" s="18">
        <v>25000000</v>
      </c>
    </row>
    <row r="81" spans="1:6" ht="24" x14ac:dyDescent="0.25">
      <c r="A81" s="15">
        <v>51705500100</v>
      </c>
      <c r="B81" s="16" t="s">
        <v>208</v>
      </c>
      <c r="C81" s="18">
        <v>76050000</v>
      </c>
      <c r="D81" s="18">
        <v>70445000</v>
      </c>
    </row>
    <row r="82" spans="1:6" x14ac:dyDescent="0.25">
      <c r="A82" s="15">
        <v>52100100100</v>
      </c>
      <c r="B82" s="16" t="s">
        <v>187</v>
      </c>
      <c r="C82" s="18">
        <v>142600000</v>
      </c>
      <c r="D82" s="18">
        <v>130340000</v>
      </c>
    </row>
    <row r="83" spans="1:6" x14ac:dyDescent="0.25">
      <c r="A83" s="15">
        <v>52110200100</v>
      </c>
      <c r="B83" s="16" t="s">
        <v>194</v>
      </c>
      <c r="C83" s="18">
        <v>30000000</v>
      </c>
      <c r="D83" s="18">
        <v>27000000</v>
      </c>
    </row>
    <row r="84" spans="1:6" x14ac:dyDescent="0.25">
      <c r="A84" s="15">
        <v>52111500100</v>
      </c>
      <c r="B84" s="16" t="s">
        <v>250</v>
      </c>
      <c r="C84" s="18">
        <v>30000000</v>
      </c>
      <c r="D84" s="18">
        <v>25000000</v>
      </c>
    </row>
    <row r="85" spans="1:6" x14ac:dyDescent="0.25">
      <c r="A85" s="15">
        <v>53500100100</v>
      </c>
      <c r="B85" s="16" t="s">
        <v>206</v>
      </c>
      <c r="C85" s="18">
        <v>37500000</v>
      </c>
      <c r="D85" s="18">
        <v>40000000</v>
      </c>
    </row>
    <row r="86" spans="1:6" x14ac:dyDescent="0.25">
      <c r="A86" s="15">
        <v>53501600100</v>
      </c>
      <c r="B86" s="16" t="s">
        <v>195</v>
      </c>
      <c r="C86" s="17">
        <v>0</v>
      </c>
      <c r="D86" s="17">
        <v>0</v>
      </c>
    </row>
    <row r="87" spans="1:6" x14ac:dyDescent="0.25">
      <c r="A87" s="15">
        <v>53505300100</v>
      </c>
      <c r="B87" s="16" t="s">
        <v>199</v>
      </c>
      <c r="C87" s="18">
        <v>37000000</v>
      </c>
      <c r="D87" s="18">
        <v>30000000</v>
      </c>
    </row>
    <row r="88" spans="1:6" x14ac:dyDescent="0.25">
      <c r="A88" s="15">
        <v>53905100100</v>
      </c>
      <c r="B88" s="16" t="s">
        <v>2573</v>
      </c>
      <c r="C88" s="18">
        <v>130500000</v>
      </c>
      <c r="D88" s="18">
        <v>130500000</v>
      </c>
    </row>
    <row r="89" spans="1:6" ht="24" x14ac:dyDescent="0.25">
      <c r="A89" s="15">
        <v>55100100100</v>
      </c>
      <c r="B89" s="16" t="s">
        <v>201</v>
      </c>
      <c r="C89" s="18">
        <v>16500000</v>
      </c>
      <c r="D89" s="18">
        <v>18850000</v>
      </c>
    </row>
    <row r="90" spans="1:6" ht="24" x14ac:dyDescent="0.25">
      <c r="A90" s="15">
        <v>55200100100</v>
      </c>
      <c r="B90" s="16" t="s">
        <v>204</v>
      </c>
      <c r="C90" s="17">
        <v>0</v>
      </c>
      <c r="D90" s="17">
        <v>0</v>
      </c>
    </row>
    <row r="91" spans="1:6" ht="24" x14ac:dyDescent="0.25">
      <c r="A91" s="15">
        <v>55200100200</v>
      </c>
      <c r="B91" s="16" t="s">
        <v>234</v>
      </c>
      <c r="C91" s="18">
        <v>3000000</v>
      </c>
      <c r="D91" s="18">
        <v>3000000</v>
      </c>
      <c r="F91" s="166"/>
    </row>
    <row r="92" spans="1:6" ht="24" x14ac:dyDescent="0.25">
      <c r="A92" s="15">
        <v>55200200100</v>
      </c>
      <c r="B92" s="16" t="s">
        <v>205</v>
      </c>
      <c r="C92" s="18">
        <v>8000000</v>
      </c>
      <c r="D92" s="18">
        <v>7200000</v>
      </c>
      <c r="F92" s="5"/>
    </row>
    <row r="93" spans="1:6" x14ac:dyDescent="0.25">
      <c r="A93" s="195" t="s">
        <v>12</v>
      </c>
      <c r="B93" s="195"/>
      <c r="C93" s="165">
        <f>SUM(C7:C92)</f>
        <v>12205839307</v>
      </c>
      <c r="D93" s="165">
        <v>9667298000</v>
      </c>
    </row>
  </sheetData>
  <mergeCells count="7">
    <mergeCell ref="A1:D1"/>
    <mergeCell ref="A2:D2"/>
    <mergeCell ref="A3:D3"/>
    <mergeCell ref="A4:A5"/>
    <mergeCell ref="B4:B5"/>
    <mergeCell ref="C4:D4"/>
    <mergeCell ref="A93:B9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5"/>
  <sheetViews>
    <sheetView topLeftCell="A113" workbookViewId="0">
      <selection activeCell="E130" sqref="E130"/>
    </sheetView>
  </sheetViews>
  <sheetFormatPr defaultColWidth="61.77734375" defaultRowHeight="10.199999999999999" x14ac:dyDescent="0.2"/>
  <cols>
    <col min="1" max="1" width="12" style="31" bestFit="1" customWidth="1"/>
    <col min="2" max="2" width="61.77734375" style="31"/>
    <col min="3" max="3" width="17.21875" style="31" customWidth="1"/>
    <col min="4" max="4" width="18.6640625" style="31" customWidth="1"/>
    <col min="5" max="16384" width="61.77734375" style="31"/>
  </cols>
  <sheetData>
    <row r="1" spans="1:4" x14ac:dyDescent="0.2">
      <c r="A1" s="198" t="s">
        <v>3120</v>
      </c>
      <c r="B1" s="198"/>
      <c r="C1" s="198"/>
      <c r="D1" s="198"/>
    </row>
    <row r="2" spans="1:4" x14ac:dyDescent="0.2">
      <c r="A2" s="198" t="s">
        <v>4306</v>
      </c>
      <c r="B2" s="198"/>
      <c r="C2" s="198"/>
      <c r="D2" s="198"/>
    </row>
    <row r="3" spans="1:4" x14ac:dyDescent="0.2">
      <c r="A3" s="198" t="s">
        <v>4319</v>
      </c>
      <c r="B3" s="198"/>
      <c r="C3" s="198"/>
      <c r="D3" s="198"/>
    </row>
    <row r="4" spans="1:4" x14ac:dyDescent="0.2">
      <c r="A4" s="256" t="s">
        <v>3092</v>
      </c>
      <c r="B4" s="256" t="s">
        <v>3122</v>
      </c>
      <c r="C4" s="256" t="s">
        <v>4281</v>
      </c>
      <c r="D4" s="256"/>
    </row>
    <row r="5" spans="1:4" x14ac:dyDescent="0.2">
      <c r="A5" s="256"/>
      <c r="B5" s="256"/>
      <c r="C5" s="150" t="s">
        <v>3226</v>
      </c>
      <c r="D5" s="150" t="s">
        <v>3227</v>
      </c>
    </row>
    <row r="6" spans="1:4" x14ac:dyDescent="0.2">
      <c r="A6" s="33">
        <v>1</v>
      </c>
      <c r="B6" s="41" t="s">
        <v>4283</v>
      </c>
      <c r="C6" s="39"/>
      <c r="D6" s="39"/>
    </row>
    <row r="7" spans="1:4" x14ac:dyDescent="0.2">
      <c r="A7" s="34">
        <v>11100100100</v>
      </c>
      <c r="B7" s="35" t="s">
        <v>9</v>
      </c>
      <c r="C7" s="36">
        <v>364598000</v>
      </c>
      <c r="D7" s="36">
        <v>364598000</v>
      </c>
    </row>
    <row r="8" spans="1:4" x14ac:dyDescent="0.2">
      <c r="A8" s="34">
        <v>11100100200</v>
      </c>
      <c r="B8" s="35" t="s">
        <v>13</v>
      </c>
      <c r="C8" s="36">
        <v>162500000</v>
      </c>
      <c r="D8" s="36">
        <v>154375000</v>
      </c>
    </row>
    <row r="9" spans="1:4" x14ac:dyDescent="0.2">
      <c r="A9" s="34">
        <v>11100200100</v>
      </c>
      <c r="B9" s="35" t="s">
        <v>2464</v>
      </c>
      <c r="C9" s="36">
        <v>96250000</v>
      </c>
      <c r="D9" s="36">
        <v>100000000</v>
      </c>
    </row>
    <row r="10" spans="1:4" x14ac:dyDescent="0.2">
      <c r="A10" s="34">
        <v>11100200300</v>
      </c>
      <c r="B10" s="35" t="s">
        <v>2580</v>
      </c>
      <c r="C10" s="36">
        <v>83000000</v>
      </c>
      <c r="D10" s="36">
        <v>83000000</v>
      </c>
    </row>
    <row r="11" spans="1:4" x14ac:dyDescent="0.2">
      <c r="A11" s="34">
        <v>11100200800</v>
      </c>
      <c r="B11" s="35" t="s">
        <v>4307</v>
      </c>
      <c r="C11" s="38">
        <v>0</v>
      </c>
      <c r="D11" s="38">
        <v>0</v>
      </c>
    </row>
    <row r="12" spans="1:4" x14ac:dyDescent="0.2">
      <c r="A12" s="34">
        <v>11100200900</v>
      </c>
      <c r="B12" s="35" t="s">
        <v>4308</v>
      </c>
      <c r="C12" s="38">
        <v>0</v>
      </c>
      <c r="D12" s="38">
        <v>0</v>
      </c>
    </row>
    <row r="13" spans="1:4" x14ac:dyDescent="0.2">
      <c r="A13" s="34">
        <v>11100300100</v>
      </c>
      <c r="B13" s="35" t="s">
        <v>14</v>
      </c>
      <c r="C13" s="36">
        <v>3000000</v>
      </c>
      <c r="D13" s="36">
        <v>2850000</v>
      </c>
    </row>
    <row r="14" spans="1:4" x14ac:dyDescent="0.2">
      <c r="A14" s="34">
        <v>11101000100</v>
      </c>
      <c r="B14" s="35" t="s">
        <v>244</v>
      </c>
      <c r="C14" s="36">
        <v>20500000</v>
      </c>
      <c r="D14" s="36">
        <v>19475000</v>
      </c>
    </row>
    <row r="15" spans="1:4" x14ac:dyDescent="0.2">
      <c r="A15" s="34">
        <v>11101300100</v>
      </c>
      <c r="B15" s="35" t="s">
        <v>2502</v>
      </c>
      <c r="C15" s="36">
        <v>16250000</v>
      </c>
      <c r="D15" s="36">
        <v>24000000</v>
      </c>
    </row>
    <row r="16" spans="1:4" x14ac:dyDescent="0.2">
      <c r="A16" s="34">
        <v>11101300200</v>
      </c>
      <c r="B16" s="35" t="s">
        <v>15</v>
      </c>
      <c r="C16" s="36">
        <v>8450000</v>
      </c>
      <c r="D16" s="36">
        <v>11000000</v>
      </c>
    </row>
    <row r="17" spans="1:4" x14ac:dyDescent="0.2">
      <c r="A17" s="34">
        <v>11101300300</v>
      </c>
      <c r="B17" s="35" t="s">
        <v>2504</v>
      </c>
      <c r="C17" s="38">
        <v>0</v>
      </c>
      <c r="D17" s="38">
        <v>0</v>
      </c>
    </row>
    <row r="18" spans="1:4" x14ac:dyDescent="0.2">
      <c r="A18" s="34">
        <v>11101400100</v>
      </c>
      <c r="B18" s="35" t="s">
        <v>2505</v>
      </c>
      <c r="C18" s="36">
        <v>9750000</v>
      </c>
      <c r="D18" s="36">
        <v>9262500</v>
      </c>
    </row>
    <row r="19" spans="1:4" x14ac:dyDescent="0.2">
      <c r="A19" s="34">
        <v>11101400200</v>
      </c>
      <c r="B19" s="35" t="s">
        <v>4309</v>
      </c>
      <c r="C19" s="38">
        <v>0</v>
      </c>
      <c r="D19" s="38">
        <v>0</v>
      </c>
    </row>
    <row r="20" spans="1:4" x14ac:dyDescent="0.2">
      <c r="A20" s="34">
        <v>11101700100</v>
      </c>
      <c r="B20" s="35" t="s">
        <v>17</v>
      </c>
      <c r="C20" s="36">
        <v>13325000</v>
      </c>
      <c r="D20" s="36">
        <v>12658750</v>
      </c>
    </row>
    <row r="21" spans="1:4" x14ac:dyDescent="0.2">
      <c r="A21" s="34">
        <v>11102000100</v>
      </c>
      <c r="B21" s="35" t="s">
        <v>19</v>
      </c>
      <c r="C21" s="36">
        <v>3900000</v>
      </c>
      <c r="D21" s="36">
        <v>3705000</v>
      </c>
    </row>
    <row r="22" spans="1:4" x14ac:dyDescent="0.2">
      <c r="A22" s="34">
        <v>11102100100</v>
      </c>
      <c r="B22" s="35" t="s">
        <v>23</v>
      </c>
      <c r="C22" s="36">
        <v>12000000</v>
      </c>
      <c r="D22" s="36">
        <v>11400000</v>
      </c>
    </row>
    <row r="23" spans="1:4" x14ac:dyDescent="0.2">
      <c r="A23" s="34">
        <v>11102100200</v>
      </c>
      <c r="B23" s="35" t="s">
        <v>24</v>
      </c>
      <c r="C23" s="36">
        <v>11700000</v>
      </c>
      <c r="D23" s="36">
        <v>11700000</v>
      </c>
    </row>
    <row r="24" spans="1:4" x14ac:dyDescent="0.2">
      <c r="A24" s="34">
        <v>11103300100</v>
      </c>
      <c r="B24" s="35" t="s">
        <v>25</v>
      </c>
      <c r="C24" s="36">
        <v>3000000</v>
      </c>
      <c r="D24" s="36">
        <v>3000000</v>
      </c>
    </row>
    <row r="25" spans="1:4" x14ac:dyDescent="0.2">
      <c r="A25" s="34">
        <v>11103500100</v>
      </c>
      <c r="B25" s="35" t="s">
        <v>27</v>
      </c>
      <c r="C25" s="36">
        <v>13000000</v>
      </c>
      <c r="D25" s="36">
        <v>15000000</v>
      </c>
    </row>
    <row r="26" spans="1:4" x14ac:dyDescent="0.2">
      <c r="A26" s="34">
        <v>11103500200</v>
      </c>
      <c r="B26" s="35" t="s">
        <v>2509</v>
      </c>
      <c r="C26" s="36">
        <v>12000000</v>
      </c>
      <c r="D26" s="36">
        <v>11400000</v>
      </c>
    </row>
    <row r="27" spans="1:4" x14ac:dyDescent="0.2">
      <c r="A27" s="34">
        <v>11103600100</v>
      </c>
      <c r="B27" s="35" t="s">
        <v>29</v>
      </c>
      <c r="C27" s="38">
        <v>0</v>
      </c>
      <c r="D27" s="38">
        <v>0</v>
      </c>
    </row>
    <row r="28" spans="1:4" x14ac:dyDescent="0.2">
      <c r="A28" s="34">
        <v>11103600200</v>
      </c>
      <c r="B28" s="35" t="s">
        <v>4310</v>
      </c>
      <c r="C28" s="38">
        <v>0</v>
      </c>
      <c r="D28" s="38">
        <v>0</v>
      </c>
    </row>
    <row r="29" spans="1:4" x14ac:dyDescent="0.2">
      <c r="A29" s="34">
        <v>11103700100</v>
      </c>
      <c r="B29" s="35" t="s">
        <v>31</v>
      </c>
      <c r="C29" s="36">
        <v>3575000</v>
      </c>
      <c r="D29" s="36">
        <v>3396250</v>
      </c>
    </row>
    <row r="30" spans="1:4" x14ac:dyDescent="0.2">
      <c r="A30" s="34">
        <v>11103800100</v>
      </c>
      <c r="B30" s="35" t="s">
        <v>33</v>
      </c>
      <c r="C30" s="36">
        <v>9000000</v>
      </c>
      <c r="D30" s="36">
        <v>8550000</v>
      </c>
    </row>
    <row r="31" spans="1:4" x14ac:dyDescent="0.2">
      <c r="A31" s="34">
        <v>11104400100</v>
      </c>
      <c r="B31" s="35" t="s">
        <v>239</v>
      </c>
      <c r="C31" s="36">
        <v>13000000</v>
      </c>
      <c r="D31" s="36">
        <v>12350000</v>
      </c>
    </row>
    <row r="32" spans="1:4" x14ac:dyDescent="0.2">
      <c r="A32" s="34">
        <v>11105100100</v>
      </c>
      <c r="B32" s="35" t="s">
        <v>35</v>
      </c>
      <c r="C32" s="36">
        <v>9750000</v>
      </c>
      <c r="D32" s="36">
        <v>9262500</v>
      </c>
    </row>
    <row r="33" spans="1:4" x14ac:dyDescent="0.2">
      <c r="A33" s="34">
        <v>11105200100</v>
      </c>
      <c r="B33" s="35" t="s">
        <v>2585</v>
      </c>
      <c r="C33" s="36">
        <v>8450000</v>
      </c>
      <c r="D33" s="36">
        <v>10000000</v>
      </c>
    </row>
    <row r="34" spans="1:4" x14ac:dyDescent="0.2">
      <c r="A34" s="34">
        <v>11111100100</v>
      </c>
      <c r="B34" s="35" t="s">
        <v>41</v>
      </c>
      <c r="C34" s="38">
        <v>0</v>
      </c>
      <c r="D34" s="38">
        <v>0</v>
      </c>
    </row>
    <row r="35" spans="1:4" x14ac:dyDescent="0.2">
      <c r="A35" s="34">
        <v>11111300300</v>
      </c>
      <c r="B35" s="35" t="s">
        <v>2511</v>
      </c>
      <c r="C35" s="38">
        <v>0</v>
      </c>
      <c r="D35" s="38">
        <v>0</v>
      </c>
    </row>
    <row r="36" spans="1:4" x14ac:dyDescent="0.2">
      <c r="A36" s="34">
        <v>11113200100</v>
      </c>
      <c r="B36" s="35" t="s">
        <v>44</v>
      </c>
      <c r="C36" s="36">
        <v>10400000</v>
      </c>
      <c r="D36" s="36">
        <v>12000000</v>
      </c>
    </row>
    <row r="37" spans="1:4" x14ac:dyDescent="0.2">
      <c r="A37" s="34">
        <v>11200300100</v>
      </c>
      <c r="B37" s="35" t="s">
        <v>48</v>
      </c>
      <c r="C37" s="36">
        <v>780000000</v>
      </c>
      <c r="D37" s="38">
        <v>0</v>
      </c>
    </row>
    <row r="38" spans="1:4" x14ac:dyDescent="0.2">
      <c r="A38" s="34">
        <v>11200400100</v>
      </c>
      <c r="B38" s="35" t="s">
        <v>52</v>
      </c>
      <c r="C38" s="36">
        <v>21658000</v>
      </c>
      <c r="D38" s="36">
        <v>21658000</v>
      </c>
    </row>
    <row r="39" spans="1:4" x14ac:dyDescent="0.2">
      <c r="A39" s="34">
        <v>11200700200</v>
      </c>
      <c r="B39" s="35" t="s">
        <v>2512</v>
      </c>
      <c r="C39" s="36">
        <v>3900000</v>
      </c>
      <c r="D39" s="38">
        <v>0</v>
      </c>
    </row>
    <row r="40" spans="1:4" x14ac:dyDescent="0.2">
      <c r="A40" s="34">
        <v>11202100100</v>
      </c>
      <c r="B40" s="35" t="s">
        <v>2513</v>
      </c>
      <c r="C40" s="36">
        <v>54600000</v>
      </c>
      <c r="D40" s="38">
        <v>0</v>
      </c>
    </row>
    <row r="41" spans="1:4" x14ac:dyDescent="0.2">
      <c r="A41" s="34">
        <v>11202300100</v>
      </c>
      <c r="B41" s="35" t="s">
        <v>2514</v>
      </c>
      <c r="C41" s="36">
        <v>45210750</v>
      </c>
      <c r="D41" s="38">
        <v>0</v>
      </c>
    </row>
    <row r="42" spans="1:4" x14ac:dyDescent="0.2">
      <c r="A42" s="34">
        <v>12300100100</v>
      </c>
      <c r="B42" s="35" t="s">
        <v>53</v>
      </c>
      <c r="C42" s="36">
        <v>12350000</v>
      </c>
      <c r="D42" s="36">
        <v>18000000</v>
      </c>
    </row>
    <row r="43" spans="1:4" x14ac:dyDescent="0.2">
      <c r="A43" s="34">
        <v>12300400200</v>
      </c>
      <c r="B43" s="35" t="s">
        <v>2515</v>
      </c>
      <c r="C43" s="36">
        <v>6000000</v>
      </c>
      <c r="D43" s="36">
        <v>5700000</v>
      </c>
    </row>
    <row r="44" spans="1:4" x14ac:dyDescent="0.2">
      <c r="A44" s="34">
        <v>12301300100</v>
      </c>
      <c r="B44" s="35" t="s">
        <v>55</v>
      </c>
      <c r="C44" s="38">
        <v>0</v>
      </c>
      <c r="D44" s="38">
        <v>0</v>
      </c>
    </row>
    <row r="45" spans="1:4" x14ac:dyDescent="0.2">
      <c r="A45" s="34">
        <v>12305600100</v>
      </c>
      <c r="B45" s="35" t="s">
        <v>57</v>
      </c>
      <c r="C45" s="36">
        <v>6500000</v>
      </c>
      <c r="D45" s="36">
        <v>6175000</v>
      </c>
    </row>
    <row r="46" spans="1:4" x14ac:dyDescent="0.2">
      <c r="A46" s="34">
        <v>12400400300</v>
      </c>
      <c r="B46" s="35" t="s">
        <v>2589</v>
      </c>
      <c r="C46" s="36">
        <v>87000000</v>
      </c>
      <c r="D46" s="36">
        <v>150000000</v>
      </c>
    </row>
    <row r="47" spans="1:4" x14ac:dyDescent="0.2">
      <c r="A47" s="34">
        <v>12400700100</v>
      </c>
      <c r="B47" s="35" t="s">
        <v>2518</v>
      </c>
      <c r="C47" s="36">
        <v>5200000</v>
      </c>
      <c r="D47" s="36">
        <v>4940000</v>
      </c>
    </row>
    <row r="48" spans="1:4" x14ac:dyDescent="0.2">
      <c r="A48" s="34">
        <v>12500100100</v>
      </c>
      <c r="B48" s="35" t="s">
        <v>2519</v>
      </c>
      <c r="C48" s="36">
        <v>48000000</v>
      </c>
      <c r="D48" s="36">
        <v>48000000</v>
      </c>
    </row>
    <row r="49" spans="1:4" x14ac:dyDescent="0.2">
      <c r="A49" s="34">
        <v>12500100300</v>
      </c>
      <c r="B49" s="35" t="s">
        <v>2520</v>
      </c>
      <c r="C49" s="36">
        <v>2600000</v>
      </c>
      <c r="D49" s="36">
        <v>2600000</v>
      </c>
    </row>
    <row r="50" spans="1:4" x14ac:dyDescent="0.2">
      <c r="A50" s="34">
        <v>12500600100</v>
      </c>
      <c r="B50" s="35" t="s">
        <v>2521</v>
      </c>
      <c r="C50" s="36">
        <v>12400000</v>
      </c>
      <c r="D50" s="36">
        <v>12400000</v>
      </c>
    </row>
    <row r="51" spans="1:4" x14ac:dyDescent="0.2">
      <c r="A51" s="34">
        <v>12500700100</v>
      </c>
      <c r="B51" s="35" t="s">
        <v>63</v>
      </c>
      <c r="C51" s="36">
        <v>42000000</v>
      </c>
      <c r="D51" s="36">
        <v>42000000</v>
      </c>
    </row>
    <row r="52" spans="1:4" x14ac:dyDescent="0.2">
      <c r="A52" s="34">
        <v>12500700200</v>
      </c>
      <c r="B52" s="35" t="s">
        <v>2522</v>
      </c>
      <c r="C52" s="36">
        <v>4000000</v>
      </c>
      <c r="D52" s="36">
        <v>4000000</v>
      </c>
    </row>
    <row r="53" spans="1:4" x14ac:dyDescent="0.2">
      <c r="A53" s="34">
        <v>12500700300</v>
      </c>
      <c r="B53" s="35" t="s">
        <v>2581</v>
      </c>
      <c r="C53" s="36">
        <v>16000000</v>
      </c>
      <c r="D53" s="36">
        <v>16000000</v>
      </c>
    </row>
    <row r="54" spans="1:4" x14ac:dyDescent="0.2">
      <c r="A54" s="34">
        <v>12500800100</v>
      </c>
      <c r="B54" s="35" t="s">
        <v>2523</v>
      </c>
      <c r="C54" s="36">
        <v>32000000</v>
      </c>
      <c r="D54" s="36">
        <v>30400000</v>
      </c>
    </row>
    <row r="55" spans="1:4" x14ac:dyDescent="0.2">
      <c r="A55" s="34">
        <v>14000100100</v>
      </c>
      <c r="B55" s="35" t="s">
        <v>65</v>
      </c>
      <c r="C55" s="36">
        <v>52000000</v>
      </c>
      <c r="D55" s="36">
        <v>49400000</v>
      </c>
    </row>
    <row r="56" spans="1:4" x14ac:dyDescent="0.2">
      <c r="A56" s="34">
        <v>14000200100</v>
      </c>
      <c r="B56" s="35" t="s">
        <v>67</v>
      </c>
      <c r="C56" s="36">
        <v>15000000</v>
      </c>
      <c r="D56" s="36">
        <v>14250000</v>
      </c>
    </row>
    <row r="57" spans="1:4" x14ac:dyDescent="0.2">
      <c r="A57" s="34">
        <v>14700100100</v>
      </c>
      <c r="B57" s="35" t="s">
        <v>68</v>
      </c>
      <c r="C57" s="36">
        <v>20800000</v>
      </c>
      <c r="D57" s="36">
        <v>24000000</v>
      </c>
    </row>
    <row r="58" spans="1:4" x14ac:dyDescent="0.2">
      <c r="A58" s="34">
        <v>14800100100</v>
      </c>
      <c r="B58" s="35" t="s">
        <v>69</v>
      </c>
      <c r="C58" s="36">
        <v>19500000</v>
      </c>
      <c r="D58" s="36">
        <v>18525000</v>
      </c>
    </row>
    <row r="59" spans="1:4" x14ac:dyDescent="0.2">
      <c r="A59" s="34">
        <v>14800100200</v>
      </c>
      <c r="B59" s="35" t="s">
        <v>2526</v>
      </c>
      <c r="C59" s="36">
        <v>4680000</v>
      </c>
      <c r="D59" s="36">
        <v>4446000</v>
      </c>
    </row>
    <row r="60" spans="1:4" x14ac:dyDescent="0.2">
      <c r="A60" s="33">
        <v>2</v>
      </c>
      <c r="B60" s="41" t="s">
        <v>4284</v>
      </c>
      <c r="C60" s="39"/>
      <c r="D60" s="39"/>
    </row>
    <row r="61" spans="1:4" x14ac:dyDescent="0.2">
      <c r="A61" s="34">
        <v>21500100100</v>
      </c>
      <c r="B61" s="35" t="s">
        <v>217</v>
      </c>
      <c r="C61" s="36">
        <v>18000000</v>
      </c>
      <c r="D61" s="36">
        <v>17100000</v>
      </c>
    </row>
    <row r="62" spans="1:4" x14ac:dyDescent="0.2">
      <c r="A62" s="34">
        <v>21500100300</v>
      </c>
      <c r="B62" s="35" t="s">
        <v>2588</v>
      </c>
      <c r="C62" s="36">
        <v>2500000</v>
      </c>
      <c r="D62" s="36">
        <v>2375000</v>
      </c>
    </row>
    <row r="63" spans="1:4" x14ac:dyDescent="0.2">
      <c r="A63" s="34">
        <v>21502100100</v>
      </c>
      <c r="B63" s="35" t="s">
        <v>2527</v>
      </c>
      <c r="C63" s="36">
        <v>1000000</v>
      </c>
      <c r="D63" s="36">
        <v>950000</v>
      </c>
    </row>
    <row r="64" spans="1:4" x14ac:dyDescent="0.2">
      <c r="A64" s="34">
        <v>21510200100</v>
      </c>
      <c r="B64" s="35" t="s">
        <v>92</v>
      </c>
      <c r="C64" s="36">
        <v>4875000</v>
      </c>
      <c r="D64" s="36">
        <v>4631250</v>
      </c>
    </row>
    <row r="65" spans="1:4" x14ac:dyDescent="0.2">
      <c r="A65" s="34">
        <v>21510200200</v>
      </c>
      <c r="B65" s="35" t="s">
        <v>2528</v>
      </c>
      <c r="C65" s="36">
        <v>9000000</v>
      </c>
      <c r="D65" s="36">
        <v>8550000</v>
      </c>
    </row>
    <row r="66" spans="1:4" x14ac:dyDescent="0.2">
      <c r="A66" s="34">
        <v>21511000100</v>
      </c>
      <c r="B66" s="35" t="s">
        <v>247</v>
      </c>
      <c r="C66" s="36">
        <v>3500000</v>
      </c>
      <c r="D66" s="36">
        <v>3500000</v>
      </c>
    </row>
    <row r="67" spans="1:4" x14ac:dyDescent="0.2">
      <c r="A67" s="34">
        <v>21511500100</v>
      </c>
      <c r="B67" s="35" t="s">
        <v>2530</v>
      </c>
      <c r="C67" s="36">
        <v>3575000</v>
      </c>
      <c r="D67" s="36">
        <v>3396250</v>
      </c>
    </row>
    <row r="68" spans="1:4" x14ac:dyDescent="0.2">
      <c r="A68" s="34">
        <v>21511600100</v>
      </c>
      <c r="B68" s="35" t="s">
        <v>95</v>
      </c>
      <c r="C68" s="36">
        <v>5200000</v>
      </c>
      <c r="D68" s="36">
        <v>4940000</v>
      </c>
    </row>
    <row r="69" spans="1:4" x14ac:dyDescent="0.2">
      <c r="A69" s="34">
        <v>22000100100</v>
      </c>
      <c r="B69" s="35" t="s">
        <v>97</v>
      </c>
      <c r="C69" s="36">
        <v>150000000</v>
      </c>
      <c r="D69" s="36">
        <v>150000000</v>
      </c>
    </row>
    <row r="70" spans="1:4" x14ac:dyDescent="0.2">
      <c r="A70" s="34">
        <v>22000100200</v>
      </c>
      <c r="B70" s="35" t="s">
        <v>2531</v>
      </c>
      <c r="C70" s="36">
        <v>24000000</v>
      </c>
      <c r="D70" s="36">
        <v>24000000</v>
      </c>
    </row>
    <row r="71" spans="1:4" x14ac:dyDescent="0.2">
      <c r="A71" s="34">
        <v>22000100200</v>
      </c>
      <c r="B71" s="35" t="s">
        <v>2531</v>
      </c>
      <c r="C71" s="36">
        <v>24000000</v>
      </c>
      <c r="D71" s="36">
        <v>24000000</v>
      </c>
    </row>
    <row r="72" spans="1:4" x14ac:dyDescent="0.2">
      <c r="A72" s="34">
        <v>22000100400</v>
      </c>
      <c r="B72" s="35" t="s">
        <v>2583</v>
      </c>
      <c r="C72" s="36">
        <v>12000000</v>
      </c>
      <c r="D72" s="36">
        <v>12000000</v>
      </c>
    </row>
    <row r="73" spans="1:4" x14ac:dyDescent="0.2">
      <c r="A73" s="34">
        <v>22000100500</v>
      </c>
      <c r="B73" s="35" t="s">
        <v>2592</v>
      </c>
      <c r="C73" s="36">
        <v>6000000</v>
      </c>
      <c r="D73" s="36">
        <v>12000000</v>
      </c>
    </row>
    <row r="74" spans="1:4" x14ac:dyDescent="0.2">
      <c r="A74" s="34">
        <v>22000200100</v>
      </c>
      <c r="B74" s="35" t="s">
        <v>2532</v>
      </c>
      <c r="C74" s="36">
        <v>24000000</v>
      </c>
      <c r="D74" s="36">
        <v>24000000</v>
      </c>
    </row>
    <row r="75" spans="1:4" x14ac:dyDescent="0.2">
      <c r="A75" s="34">
        <v>22000700100</v>
      </c>
      <c r="B75" s="35" t="s">
        <v>2533</v>
      </c>
      <c r="C75" s="36">
        <v>140000000</v>
      </c>
      <c r="D75" s="36">
        <v>140000000</v>
      </c>
    </row>
    <row r="76" spans="1:4" x14ac:dyDescent="0.2">
      <c r="A76" s="34">
        <v>22000700200</v>
      </c>
      <c r="B76" s="35" t="s">
        <v>2586</v>
      </c>
      <c r="C76" s="36">
        <v>40000000</v>
      </c>
      <c r="D76" s="36">
        <v>37050000</v>
      </c>
    </row>
    <row r="77" spans="1:4" x14ac:dyDescent="0.2">
      <c r="A77" s="34">
        <v>22000800100</v>
      </c>
      <c r="B77" s="35" t="s">
        <v>116</v>
      </c>
      <c r="C77" s="38">
        <v>0</v>
      </c>
      <c r="D77" s="38">
        <v>0</v>
      </c>
    </row>
    <row r="78" spans="1:4" x14ac:dyDescent="0.2">
      <c r="A78" s="34">
        <v>22200100100</v>
      </c>
      <c r="B78" s="35" t="s">
        <v>131</v>
      </c>
      <c r="C78" s="36">
        <v>19500000</v>
      </c>
      <c r="D78" s="36">
        <v>18525000</v>
      </c>
    </row>
    <row r="79" spans="1:4" x14ac:dyDescent="0.2">
      <c r="A79" s="34">
        <v>22200900100</v>
      </c>
      <c r="B79" s="35" t="s">
        <v>134</v>
      </c>
      <c r="C79" s="36">
        <v>4000000</v>
      </c>
      <c r="D79" s="36">
        <v>3800000</v>
      </c>
    </row>
    <row r="80" spans="1:4" x14ac:dyDescent="0.2">
      <c r="A80" s="34">
        <v>22205100100</v>
      </c>
      <c r="B80" s="35" t="s">
        <v>135</v>
      </c>
      <c r="C80" s="36">
        <v>16250000</v>
      </c>
      <c r="D80" s="36">
        <v>15437500</v>
      </c>
    </row>
    <row r="81" spans="1:4" x14ac:dyDescent="0.2">
      <c r="A81" s="34">
        <v>22205500100</v>
      </c>
      <c r="B81" s="35" t="s">
        <v>4311</v>
      </c>
      <c r="C81" s="38">
        <v>0</v>
      </c>
      <c r="D81" s="38">
        <v>0</v>
      </c>
    </row>
    <row r="82" spans="1:4" x14ac:dyDescent="0.2">
      <c r="A82" s="34">
        <v>22205600100</v>
      </c>
      <c r="B82" s="35" t="s">
        <v>2593</v>
      </c>
      <c r="C82" s="38">
        <v>0</v>
      </c>
      <c r="D82" s="36">
        <v>24000000</v>
      </c>
    </row>
    <row r="83" spans="1:4" x14ac:dyDescent="0.2">
      <c r="A83" s="34">
        <v>22700100100</v>
      </c>
      <c r="B83" s="35" t="s">
        <v>2534</v>
      </c>
      <c r="C83" s="38">
        <v>0</v>
      </c>
      <c r="D83" s="38">
        <v>0</v>
      </c>
    </row>
    <row r="84" spans="1:4" x14ac:dyDescent="0.2">
      <c r="A84" s="34">
        <v>22800700100</v>
      </c>
      <c r="B84" s="35" t="s">
        <v>238</v>
      </c>
      <c r="C84" s="36">
        <v>8450000</v>
      </c>
      <c r="D84" s="36">
        <v>12000000</v>
      </c>
    </row>
    <row r="85" spans="1:4" x14ac:dyDescent="0.2">
      <c r="A85" s="34">
        <v>22800700200</v>
      </c>
      <c r="B85" s="35" t="s">
        <v>2579</v>
      </c>
      <c r="C85" s="36">
        <v>5400000</v>
      </c>
      <c r="D85" s="36">
        <v>5130000</v>
      </c>
    </row>
    <row r="86" spans="1:4" x14ac:dyDescent="0.2">
      <c r="A86" s="34">
        <v>22900100100</v>
      </c>
      <c r="B86" s="35" t="s">
        <v>221</v>
      </c>
      <c r="C86" s="36">
        <v>18000000</v>
      </c>
      <c r="D86" s="36">
        <v>17100000</v>
      </c>
    </row>
    <row r="87" spans="1:4" x14ac:dyDescent="0.2">
      <c r="A87" s="34">
        <v>22905500100</v>
      </c>
      <c r="B87" s="35" t="s">
        <v>2535</v>
      </c>
      <c r="C87" s="36">
        <v>6000000</v>
      </c>
      <c r="D87" s="36">
        <v>10000000</v>
      </c>
    </row>
    <row r="88" spans="1:4" x14ac:dyDescent="0.2">
      <c r="A88" s="34">
        <v>23100300100</v>
      </c>
      <c r="B88" s="35" t="s">
        <v>243</v>
      </c>
      <c r="C88" s="36">
        <v>10400000</v>
      </c>
      <c r="D88" s="36">
        <v>15000000</v>
      </c>
    </row>
    <row r="89" spans="1:4" x14ac:dyDescent="0.2">
      <c r="A89" s="34">
        <v>23101200100</v>
      </c>
      <c r="B89" s="35" t="s">
        <v>4312</v>
      </c>
      <c r="C89" s="38">
        <v>0</v>
      </c>
      <c r="D89" s="38">
        <v>0</v>
      </c>
    </row>
    <row r="90" spans="1:4" x14ac:dyDescent="0.2">
      <c r="A90" s="34">
        <v>23305100100</v>
      </c>
      <c r="B90" s="35" t="s">
        <v>214</v>
      </c>
      <c r="C90" s="36">
        <v>23900000</v>
      </c>
      <c r="D90" s="36">
        <v>22705000</v>
      </c>
    </row>
    <row r="91" spans="1:4" x14ac:dyDescent="0.2">
      <c r="A91" s="34">
        <v>23305100200</v>
      </c>
      <c r="B91" s="35" t="s">
        <v>249</v>
      </c>
      <c r="C91" s="36">
        <v>6500000</v>
      </c>
      <c r="D91" s="36">
        <v>6175000</v>
      </c>
    </row>
    <row r="92" spans="1:4" x14ac:dyDescent="0.2">
      <c r="A92" s="34">
        <v>23400100100</v>
      </c>
      <c r="B92" s="35" t="s">
        <v>232</v>
      </c>
      <c r="C92" s="36">
        <v>13000000</v>
      </c>
      <c r="D92" s="36">
        <v>12350000</v>
      </c>
    </row>
    <row r="93" spans="1:4" x14ac:dyDescent="0.2">
      <c r="A93" s="34">
        <v>23400100200</v>
      </c>
      <c r="B93" s="35" t="s">
        <v>136</v>
      </c>
      <c r="C93" s="38">
        <v>0</v>
      </c>
      <c r="D93" s="38">
        <v>0</v>
      </c>
    </row>
    <row r="94" spans="1:4" x14ac:dyDescent="0.2">
      <c r="A94" s="34">
        <v>23405600100</v>
      </c>
      <c r="B94" s="35" t="s">
        <v>140</v>
      </c>
      <c r="C94" s="36">
        <v>3900000</v>
      </c>
      <c r="D94" s="36">
        <v>3705000</v>
      </c>
    </row>
    <row r="95" spans="1:4" x14ac:dyDescent="0.2">
      <c r="A95" s="34">
        <v>23600100100</v>
      </c>
      <c r="B95" s="35" t="s">
        <v>141</v>
      </c>
      <c r="C95" s="36">
        <v>14000000</v>
      </c>
      <c r="D95" s="36">
        <v>18000000</v>
      </c>
    </row>
    <row r="96" spans="1:4" x14ac:dyDescent="0.2">
      <c r="A96" s="34">
        <v>23800100100</v>
      </c>
      <c r="B96" s="35" t="s">
        <v>144</v>
      </c>
      <c r="C96" s="36">
        <v>124250000</v>
      </c>
      <c r="D96" s="36">
        <v>108000000</v>
      </c>
    </row>
    <row r="97" spans="1:4" x14ac:dyDescent="0.2">
      <c r="A97" s="34">
        <v>23800100200</v>
      </c>
      <c r="B97" s="35" t="s">
        <v>236</v>
      </c>
      <c r="C97" s="36">
        <v>24000000</v>
      </c>
      <c r="D97" s="36">
        <v>20000000</v>
      </c>
    </row>
    <row r="98" spans="1:4" x14ac:dyDescent="0.2">
      <c r="A98" s="34">
        <v>23800100300</v>
      </c>
      <c r="B98" s="35" t="s">
        <v>2536</v>
      </c>
      <c r="C98" s="36">
        <v>11000000</v>
      </c>
      <c r="D98" s="36">
        <v>10000000</v>
      </c>
    </row>
    <row r="99" spans="1:4" x14ac:dyDescent="0.2">
      <c r="A99" s="34">
        <v>23800100400</v>
      </c>
      <c r="B99" s="35" t="s">
        <v>146</v>
      </c>
      <c r="C99" s="38">
        <v>0</v>
      </c>
      <c r="D99" s="38">
        <v>0</v>
      </c>
    </row>
    <row r="100" spans="1:4" x14ac:dyDescent="0.2">
      <c r="A100" s="34">
        <v>23800100500</v>
      </c>
      <c r="B100" s="35" t="s">
        <v>235</v>
      </c>
      <c r="C100" s="36">
        <v>9750000</v>
      </c>
      <c r="D100" s="36">
        <v>9262500</v>
      </c>
    </row>
    <row r="101" spans="1:4" x14ac:dyDescent="0.2">
      <c r="A101" s="34">
        <v>23800100600</v>
      </c>
      <c r="B101" s="35" t="s">
        <v>2582</v>
      </c>
      <c r="C101" s="36">
        <v>17500000</v>
      </c>
      <c r="D101" s="36">
        <v>16000000</v>
      </c>
    </row>
    <row r="102" spans="1:4" x14ac:dyDescent="0.2">
      <c r="A102" s="34">
        <v>23800100700</v>
      </c>
      <c r="B102" s="35" t="s">
        <v>2590</v>
      </c>
      <c r="C102" s="36">
        <v>6600000</v>
      </c>
      <c r="D102" s="36">
        <v>11220000</v>
      </c>
    </row>
    <row r="103" spans="1:4" x14ac:dyDescent="0.2">
      <c r="A103" s="34">
        <v>23800100800</v>
      </c>
      <c r="B103" s="35" t="s">
        <v>2591</v>
      </c>
      <c r="C103" s="36">
        <v>18000000</v>
      </c>
      <c r="D103" s="36">
        <v>17100000</v>
      </c>
    </row>
    <row r="104" spans="1:4" x14ac:dyDescent="0.2">
      <c r="A104" s="34">
        <v>23800400100</v>
      </c>
      <c r="B104" s="35" t="s">
        <v>2537</v>
      </c>
      <c r="C104" s="36">
        <v>8000000</v>
      </c>
      <c r="D104" s="36">
        <v>7600000</v>
      </c>
    </row>
    <row r="105" spans="1:4" x14ac:dyDescent="0.2">
      <c r="A105" s="34">
        <v>25200100100</v>
      </c>
      <c r="B105" s="35" t="s">
        <v>2584</v>
      </c>
      <c r="C105" s="36">
        <v>15600000</v>
      </c>
      <c r="D105" s="36">
        <v>14820000</v>
      </c>
    </row>
    <row r="106" spans="1:4" x14ac:dyDescent="0.2">
      <c r="A106" s="34">
        <v>25210200100</v>
      </c>
      <c r="B106" s="35" t="s">
        <v>147</v>
      </c>
      <c r="C106" s="36">
        <v>19500000</v>
      </c>
      <c r="D106" s="36">
        <v>18525000</v>
      </c>
    </row>
    <row r="107" spans="1:4" x14ac:dyDescent="0.2">
      <c r="A107" s="34">
        <v>25210300100</v>
      </c>
      <c r="B107" s="35" t="s">
        <v>242</v>
      </c>
      <c r="C107" s="36">
        <v>19500000</v>
      </c>
      <c r="D107" s="36">
        <v>18525000</v>
      </c>
    </row>
    <row r="108" spans="1:4" x14ac:dyDescent="0.2">
      <c r="A108" s="34">
        <v>25305300100</v>
      </c>
      <c r="B108" s="35" t="s">
        <v>152</v>
      </c>
      <c r="C108" s="36">
        <v>4875000</v>
      </c>
      <c r="D108" s="36">
        <v>4631250</v>
      </c>
    </row>
    <row r="109" spans="1:4" x14ac:dyDescent="0.2">
      <c r="A109" s="34">
        <v>25305700100</v>
      </c>
      <c r="B109" s="35" t="s">
        <v>2539</v>
      </c>
      <c r="C109" s="36">
        <v>5200000</v>
      </c>
      <c r="D109" s="36">
        <v>5200000</v>
      </c>
    </row>
    <row r="110" spans="1:4" x14ac:dyDescent="0.2">
      <c r="A110" s="34">
        <v>26000100100</v>
      </c>
      <c r="B110" s="35" t="s">
        <v>154</v>
      </c>
      <c r="C110" s="36">
        <v>15900000</v>
      </c>
      <c r="D110" s="36">
        <v>15105000</v>
      </c>
    </row>
    <row r="111" spans="1:4" x14ac:dyDescent="0.2">
      <c r="A111" s="34">
        <v>26100100100</v>
      </c>
      <c r="B111" s="35" t="s">
        <v>237</v>
      </c>
      <c r="C111" s="36">
        <v>19500000</v>
      </c>
      <c r="D111" s="36">
        <v>18525000</v>
      </c>
    </row>
    <row r="112" spans="1:4" x14ac:dyDescent="0.2">
      <c r="A112" s="34">
        <v>26300100100</v>
      </c>
      <c r="B112" s="35" t="s">
        <v>160</v>
      </c>
      <c r="C112" s="36">
        <v>11700000</v>
      </c>
      <c r="D112" s="36">
        <v>11115000</v>
      </c>
    </row>
    <row r="113" spans="1:4" x14ac:dyDescent="0.2">
      <c r="A113" s="34">
        <v>26300100200</v>
      </c>
      <c r="B113" s="35" t="s">
        <v>2587</v>
      </c>
      <c r="C113" s="36">
        <v>8450000</v>
      </c>
      <c r="D113" s="36">
        <v>8027500</v>
      </c>
    </row>
    <row r="114" spans="1:4" x14ac:dyDescent="0.2">
      <c r="A114" s="33">
        <v>3</v>
      </c>
      <c r="B114" s="41" t="s">
        <v>4285</v>
      </c>
      <c r="C114" s="39"/>
      <c r="D114" s="39"/>
    </row>
    <row r="115" spans="1:4" x14ac:dyDescent="0.2">
      <c r="A115" s="34">
        <v>31800100100</v>
      </c>
      <c r="B115" s="35" t="s">
        <v>164</v>
      </c>
      <c r="C115" s="36">
        <v>60665800</v>
      </c>
      <c r="D115" s="36">
        <v>60665800</v>
      </c>
    </row>
    <row r="116" spans="1:4" x14ac:dyDescent="0.2">
      <c r="A116" s="34">
        <v>31801100100</v>
      </c>
      <c r="B116" s="35" t="s">
        <v>170</v>
      </c>
      <c r="C116" s="36">
        <v>39000000</v>
      </c>
      <c r="D116" s="36">
        <v>39000000</v>
      </c>
    </row>
    <row r="117" spans="1:4" x14ac:dyDescent="0.2">
      <c r="A117" s="34">
        <v>31801200100</v>
      </c>
      <c r="B117" s="35" t="s">
        <v>2541</v>
      </c>
      <c r="C117" s="36">
        <v>45000000</v>
      </c>
      <c r="D117" s="36">
        <v>45000000</v>
      </c>
    </row>
    <row r="118" spans="1:4" x14ac:dyDescent="0.2">
      <c r="A118" s="34">
        <v>31801300100</v>
      </c>
      <c r="B118" s="35" t="s">
        <v>2479</v>
      </c>
      <c r="C118" s="36">
        <v>26000000</v>
      </c>
      <c r="D118" s="36">
        <v>26000000</v>
      </c>
    </row>
    <row r="119" spans="1:4" x14ac:dyDescent="0.2">
      <c r="A119" s="34">
        <v>32600100100</v>
      </c>
      <c r="B119" s="35" t="s">
        <v>171</v>
      </c>
      <c r="C119" s="36">
        <v>20878000</v>
      </c>
      <c r="D119" s="36">
        <v>19834100</v>
      </c>
    </row>
    <row r="120" spans="1:4" x14ac:dyDescent="0.2">
      <c r="A120" s="34">
        <v>32600200100</v>
      </c>
      <c r="B120" s="35" t="s">
        <v>2498</v>
      </c>
      <c r="C120" s="36">
        <v>5850000</v>
      </c>
      <c r="D120" s="36">
        <v>5557500</v>
      </c>
    </row>
    <row r="121" spans="1:4" x14ac:dyDescent="0.2">
      <c r="A121" s="34">
        <v>32600300100</v>
      </c>
      <c r="B121" s="35" t="s">
        <v>2545</v>
      </c>
      <c r="C121" s="36">
        <v>9750000</v>
      </c>
      <c r="D121" s="36">
        <v>9262500</v>
      </c>
    </row>
    <row r="122" spans="1:4" x14ac:dyDescent="0.2">
      <c r="A122" s="34">
        <v>32605200100</v>
      </c>
      <c r="B122" s="35" t="s">
        <v>172</v>
      </c>
      <c r="C122" s="36">
        <v>36600000</v>
      </c>
      <c r="D122" s="36">
        <v>36000000</v>
      </c>
    </row>
    <row r="123" spans="1:4" x14ac:dyDescent="0.2">
      <c r="A123" s="34">
        <v>32605200200</v>
      </c>
      <c r="B123" s="35" t="s">
        <v>2548</v>
      </c>
      <c r="C123" s="36">
        <v>36000000</v>
      </c>
      <c r="D123" s="36">
        <v>36000000</v>
      </c>
    </row>
    <row r="124" spans="1:4" x14ac:dyDescent="0.2">
      <c r="A124" s="34">
        <v>32605200300</v>
      </c>
      <c r="B124" s="35" t="s">
        <v>2549</v>
      </c>
      <c r="C124" s="36">
        <v>13500000</v>
      </c>
      <c r="D124" s="36">
        <v>13500000</v>
      </c>
    </row>
    <row r="125" spans="1:4" x14ac:dyDescent="0.2">
      <c r="A125" s="33">
        <v>4</v>
      </c>
      <c r="B125" s="41" t="s">
        <v>4286</v>
      </c>
      <c r="C125" s="39"/>
      <c r="D125" s="39"/>
    </row>
    <row r="126" spans="1:4" x14ac:dyDescent="0.2">
      <c r="A126" s="33">
        <v>5</v>
      </c>
      <c r="B126" s="41" t="s">
        <v>4287</v>
      </c>
      <c r="C126" s="39"/>
      <c r="D126" s="39"/>
    </row>
    <row r="127" spans="1:4" x14ac:dyDescent="0.2">
      <c r="A127" s="34">
        <v>51300100100</v>
      </c>
      <c r="B127" s="35" t="s">
        <v>2550</v>
      </c>
      <c r="C127" s="36">
        <v>15000000</v>
      </c>
      <c r="D127" s="36">
        <v>14250000</v>
      </c>
    </row>
    <row r="128" spans="1:4" x14ac:dyDescent="0.2">
      <c r="A128" s="34">
        <v>51305100100</v>
      </c>
      <c r="B128" s="35" t="s">
        <v>4313</v>
      </c>
      <c r="C128" s="38">
        <v>0</v>
      </c>
      <c r="D128" s="38">
        <v>0</v>
      </c>
    </row>
    <row r="129" spans="1:4" x14ac:dyDescent="0.2">
      <c r="A129" s="34">
        <v>51400100100</v>
      </c>
      <c r="B129" s="35" t="s">
        <v>175</v>
      </c>
      <c r="C129" s="36">
        <v>13650000</v>
      </c>
      <c r="D129" s="36">
        <v>12967500</v>
      </c>
    </row>
    <row r="130" spans="1:4" x14ac:dyDescent="0.2">
      <c r="A130" s="34">
        <v>51400100200</v>
      </c>
      <c r="B130" s="35" t="s">
        <v>2552</v>
      </c>
      <c r="C130" s="36">
        <v>5200000</v>
      </c>
      <c r="D130" s="36">
        <v>4940000</v>
      </c>
    </row>
    <row r="131" spans="1:4" x14ac:dyDescent="0.2">
      <c r="A131" s="34">
        <v>51700100100</v>
      </c>
      <c r="B131" s="35" t="s">
        <v>179</v>
      </c>
      <c r="C131" s="36">
        <v>19825000</v>
      </c>
      <c r="D131" s="36">
        <v>18833750</v>
      </c>
    </row>
    <row r="132" spans="1:4" x14ac:dyDescent="0.2">
      <c r="A132" s="34">
        <v>51700100200</v>
      </c>
      <c r="B132" s="35" t="s">
        <v>2553</v>
      </c>
      <c r="C132" s="36">
        <v>2800000</v>
      </c>
      <c r="D132" s="36">
        <v>5400000</v>
      </c>
    </row>
    <row r="133" spans="1:4" x14ac:dyDescent="0.2">
      <c r="A133" s="34">
        <v>51700100300</v>
      </c>
      <c r="B133" s="35" t="s">
        <v>2554</v>
      </c>
      <c r="C133" s="36">
        <v>2600000</v>
      </c>
      <c r="D133" s="36">
        <v>2470000</v>
      </c>
    </row>
    <row r="134" spans="1:4" x14ac:dyDescent="0.2">
      <c r="A134" s="34">
        <v>51700300100</v>
      </c>
      <c r="B134" s="35" t="s">
        <v>184</v>
      </c>
      <c r="C134" s="36">
        <v>32000000</v>
      </c>
      <c r="D134" s="36">
        <v>30400000</v>
      </c>
    </row>
    <row r="135" spans="1:4" x14ac:dyDescent="0.2">
      <c r="A135" s="34">
        <v>51700300200</v>
      </c>
      <c r="B135" s="35" t="s">
        <v>2555</v>
      </c>
      <c r="C135" s="36">
        <v>25000000</v>
      </c>
      <c r="D135" s="36">
        <v>23750000</v>
      </c>
    </row>
    <row r="136" spans="1:4" x14ac:dyDescent="0.2">
      <c r="A136" s="34">
        <v>51700300300</v>
      </c>
      <c r="B136" s="35" t="s">
        <v>2556</v>
      </c>
      <c r="C136" s="36">
        <v>24000000</v>
      </c>
      <c r="D136" s="36">
        <v>22800000</v>
      </c>
    </row>
    <row r="137" spans="1:4" x14ac:dyDescent="0.2">
      <c r="A137" s="34">
        <v>51700800100</v>
      </c>
      <c r="B137" s="35" t="s">
        <v>185</v>
      </c>
      <c r="C137" s="36">
        <v>4900000</v>
      </c>
      <c r="D137" s="36">
        <v>4655000</v>
      </c>
    </row>
    <row r="138" spans="1:4" x14ac:dyDescent="0.2">
      <c r="A138" s="34">
        <v>51703000100</v>
      </c>
      <c r="B138" s="35" t="s">
        <v>2557</v>
      </c>
      <c r="C138" s="38">
        <v>0</v>
      </c>
      <c r="D138" s="38">
        <v>0</v>
      </c>
    </row>
    <row r="139" spans="1:4" x14ac:dyDescent="0.2">
      <c r="A139" s="34">
        <v>51703000200</v>
      </c>
      <c r="B139" s="35" t="s">
        <v>4314</v>
      </c>
      <c r="C139" s="38">
        <v>0</v>
      </c>
      <c r="D139" s="38">
        <v>0</v>
      </c>
    </row>
    <row r="140" spans="1:4" x14ac:dyDescent="0.2">
      <c r="A140" s="34">
        <v>51705400100</v>
      </c>
      <c r="B140" s="35" t="s">
        <v>186</v>
      </c>
      <c r="C140" s="36">
        <v>16250000</v>
      </c>
      <c r="D140" s="36">
        <v>15437500</v>
      </c>
    </row>
    <row r="141" spans="1:4" x14ac:dyDescent="0.2">
      <c r="A141" s="34">
        <v>51705400200</v>
      </c>
      <c r="B141" s="35" t="s">
        <v>2558</v>
      </c>
      <c r="C141" s="36">
        <v>3000000</v>
      </c>
      <c r="D141" s="36">
        <v>2850000</v>
      </c>
    </row>
    <row r="142" spans="1:4" x14ac:dyDescent="0.2">
      <c r="A142" s="34">
        <v>51705400300</v>
      </c>
      <c r="B142" s="35" t="s">
        <v>2559</v>
      </c>
      <c r="C142" s="36">
        <v>3000000</v>
      </c>
      <c r="D142" s="36">
        <v>2850000</v>
      </c>
    </row>
    <row r="143" spans="1:4" x14ac:dyDescent="0.2">
      <c r="A143" s="34">
        <v>51705400400</v>
      </c>
      <c r="B143" s="35" t="s">
        <v>2560</v>
      </c>
      <c r="C143" s="36">
        <v>3000000</v>
      </c>
      <c r="D143" s="36">
        <v>2850000</v>
      </c>
    </row>
    <row r="144" spans="1:4" x14ac:dyDescent="0.2">
      <c r="A144" s="34">
        <v>51705400500</v>
      </c>
      <c r="B144" s="35" t="s">
        <v>2561</v>
      </c>
      <c r="C144" s="36">
        <v>3000000</v>
      </c>
      <c r="D144" s="36">
        <v>2850000</v>
      </c>
    </row>
    <row r="145" spans="1:4" x14ac:dyDescent="0.2">
      <c r="A145" s="34">
        <v>51705400600</v>
      </c>
      <c r="B145" s="35" t="s">
        <v>2562</v>
      </c>
      <c r="C145" s="36">
        <v>3000000</v>
      </c>
      <c r="D145" s="36">
        <v>2850000</v>
      </c>
    </row>
    <row r="146" spans="1:4" x14ac:dyDescent="0.2">
      <c r="A146" s="34">
        <v>51705400700</v>
      </c>
      <c r="B146" s="35" t="s">
        <v>2563</v>
      </c>
      <c r="C146" s="36">
        <v>3000000</v>
      </c>
      <c r="D146" s="36">
        <v>2850000</v>
      </c>
    </row>
    <row r="147" spans="1:4" x14ac:dyDescent="0.2">
      <c r="A147" s="34">
        <v>51705400800</v>
      </c>
      <c r="B147" s="35" t="s">
        <v>2564</v>
      </c>
      <c r="C147" s="36">
        <v>3000000</v>
      </c>
      <c r="D147" s="36">
        <v>2850000</v>
      </c>
    </row>
    <row r="148" spans="1:4" x14ac:dyDescent="0.2">
      <c r="A148" s="34">
        <v>51705400900</v>
      </c>
      <c r="B148" s="35" t="s">
        <v>2565</v>
      </c>
      <c r="C148" s="36">
        <v>3000000</v>
      </c>
      <c r="D148" s="36">
        <v>2850000</v>
      </c>
    </row>
    <row r="149" spans="1:4" x14ac:dyDescent="0.2">
      <c r="A149" s="34">
        <v>51705401000</v>
      </c>
      <c r="B149" s="35" t="s">
        <v>2566</v>
      </c>
      <c r="C149" s="36">
        <v>3000000</v>
      </c>
      <c r="D149" s="36">
        <v>2850000</v>
      </c>
    </row>
    <row r="150" spans="1:4" x14ac:dyDescent="0.2">
      <c r="A150" s="34">
        <v>51705500100</v>
      </c>
      <c r="B150" s="35" t="s">
        <v>208</v>
      </c>
      <c r="C150" s="36">
        <v>7150000</v>
      </c>
      <c r="D150" s="36">
        <v>6792500</v>
      </c>
    </row>
    <row r="151" spans="1:4" x14ac:dyDescent="0.2">
      <c r="A151" s="34">
        <v>51705600100</v>
      </c>
      <c r="B151" s="35" t="s">
        <v>216</v>
      </c>
      <c r="C151" s="36">
        <v>6565000</v>
      </c>
      <c r="D151" s="36">
        <v>6236750</v>
      </c>
    </row>
    <row r="152" spans="1:4" x14ac:dyDescent="0.2">
      <c r="A152" s="34">
        <v>51705500100</v>
      </c>
      <c r="B152" s="35" t="s">
        <v>208</v>
      </c>
      <c r="C152" s="36">
        <v>7150000</v>
      </c>
      <c r="D152" s="36">
        <v>6792500</v>
      </c>
    </row>
    <row r="153" spans="1:4" x14ac:dyDescent="0.2">
      <c r="A153" s="34">
        <v>52100100100</v>
      </c>
      <c r="B153" s="35" t="s">
        <v>187</v>
      </c>
      <c r="C153" s="36">
        <v>14300000</v>
      </c>
      <c r="D153" s="36">
        <v>13585000</v>
      </c>
    </row>
    <row r="154" spans="1:4" x14ac:dyDescent="0.2">
      <c r="A154" s="34">
        <v>52100100200</v>
      </c>
      <c r="B154" s="35" t="s">
        <v>2594</v>
      </c>
      <c r="C154" s="38">
        <v>0</v>
      </c>
      <c r="D154" s="36">
        <v>6000000</v>
      </c>
    </row>
    <row r="155" spans="1:4" x14ac:dyDescent="0.2">
      <c r="A155" s="34">
        <v>52100200100</v>
      </c>
      <c r="B155" s="35" t="s">
        <v>245</v>
      </c>
      <c r="C155" s="36">
        <v>10000000</v>
      </c>
      <c r="D155" s="36">
        <v>9500000</v>
      </c>
    </row>
    <row r="156" spans="1:4" x14ac:dyDescent="0.2">
      <c r="A156" s="34">
        <v>52100300100</v>
      </c>
      <c r="B156" s="35" t="s">
        <v>193</v>
      </c>
      <c r="C156" s="36">
        <v>6400000</v>
      </c>
      <c r="D156" s="36">
        <v>6080000</v>
      </c>
    </row>
    <row r="157" spans="1:4" x14ac:dyDescent="0.2">
      <c r="A157" s="34">
        <v>52110200100</v>
      </c>
      <c r="B157" s="35" t="s">
        <v>194</v>
      </c>
      <c r="C157" s="36">
        <v>13650000</v>
      </c>
      <c r="D157" s="36">
        <v>12967500</v>
      </c>
    </row>
    <row r="158" spans="1:4" x14ac:dyDescent="0.2">
      <c r="A158" s="34">
        <v>52110300100</v>
      </c>
      <c r="B158" s="35" t="s">
        <v>2567</v>
      </c>
      <c r="C158" s="36">
        <v>3900000</v>
      </c>
      <c r="D158" s="36">
        <v>3705000</v>
      </c>
    </row>
    <row r="159" spans="1:4" x14ac:dyDescent="0.2">
      <c r="A159" s="34">
        <v>52110400100</v>
      </c>
      <c r="B159" s="35" t="s">
        <v>4315</v>
      </c>
      <c r="C159" s="38">
        <v>0</v>
      </c>
      <c r="D159" s="38">
        <v>0</v>
      </c>
    </row>
    <row r="160" spans="1:4" x14ac:dyDescent="0.2">
      <c r="A160" s="34">
        <v>52110400200</v>
      </c>
      <c r="B160" s="35" t="s">
        <v>4316</v>
      </c>
      <c r="C160" s="38">
        <v>0</v>
      </c>
      <c r="D160" s="38">
        <v>0</v>
      </c>
    </row>
    <row r="161" spans="1:4" x14ac:dyDescent="0.2">
      <c r="A161" s="34">
        <v>52110600100</v>
      </c>
      <c r="B161" s="35" t="s">
        <v>2568</v>
      </c>
      <c r="C161" s="36">
        <v>3000000</v>
      </c>
      <c r="D161" s="36">
        <v>2850000</v>
      </c>
    </row>
    <row r="162" spans="1:4" x14ac:dyDescent="0.2">
      <c r="A162" s="34">
        <v>52111500100</v>
      </c>
      <c r="B162" s="35" t="s">
        <v>250</v>
      </c>
      <c r="C162" s="36">
        <v>8125000</v>
      </c>
      <c r="D162" s="36">
        <v>7718750</v>
      </c>
    </row>
    <row r="163" spans="1:4" x14ac:dyDescent="0.2">
      <c r="A163" s="34">
        <v>52111600100</v>
      </c>
      <c r="B163" s="35" t="s">
        <v>2569</v>
      </c>
      <c r="C163" s="36">
        <v>7553000</v>
      </c>
      <c r="D163" s="36">
        <v>7175350</v>
      </c>
    </row>
    <row r="164" spans="1:4" x14ac:dyDescent="0.2">
      <c r="A164" s="34">
        <v>53500100100</v>
      </c>
      <c r="B164" s="35" t="s">
        <v>206</v>
      </c>
      <c r="C164" s="36">
        <v>14300000</v>
      </c>
      <c r="D164" s="36">
        <v>13585000</v>
      </c>
    </row>
    <row r="165" spans="1:4" x14ac:dyDescent="0.2">
      <c r="A165" s="34">
        <v>53500100200</v>
      </c>
      <c r="B165" s="35" t="s">
        <v>248</v>
      </c>
      <c r="C165" s="36">
        <v>9100000</v>
      </c>
      <c r="D165" s="36">
        <v>8645000</v>
      </c>
    </row>
    <row r="166" spans="1:4" x14ac:dyDescent="0.2">
      <c r="A166" s="34">
        <v>53501600100</v>
      </c>
      <c r="B166" s="35" t="s">
        <v>195</v>
      </c>
      <c r="C166" s="38">
        <v>0</v>
      </c>
      <c r="D166" s="38">
        <v>0</v>
      </c>
    </row>
    <row r="167" spans="1:4" x14ac:dyDescent="0.2">
      <c r="A167" s="34">
        <v>53505300100</v>
      </c>
      <c r="B167" s="35" t="s">
        <v>199</v>
      </c>
      <c r="C167" s="36">
        <v>12350000</v>
      </c>
      <c r="D167" s="36">
        <v>11732500</v>
      </c>
    </row>
    <row r="168" spans="1:4" x14ac:dyDescent="0.2">
      <c r="A168" s="34">
        <v>53905100100</v>
      </c>
      <c r="B168" s="35" t="s">
        <v>2573</v>
      </c>
      <c r="C168" s="36">
        <v>14300000</v>
      </c>
      <c r="D168" s="36">
        <v>13585000</v>
      </c>
    </row>
    <row r="169" spans="1:4" x14ac:dyDescent="0.2">
      <c r="A169" s="34">
        <v>55100100100</v>
      </c>
      <c r="B169" s="35" t="s">
        <v>201</v>
      </c>
      <c r="C169" s="36">
        <v>13500000</v>
      </c>
      <c r="D169" s="36">
        <v>12825000</v>
      </c>
    </row>
    <row r="170" spans="1:4" x14ac:dyDescent="0.2">
      <c r="A170" s="34">
        <v>55100100200</v>
      </c>
      <c r="B170" s="35" t="s">
        <v>2576</v>
      </c>
      <c r="C170" s="36">
        <v>2600000</v>
      </c>
      <c r="D170" s="36">
        <v>3500000</v>
      </c>
    </row>
    <row r="171" spans="1:4" x14ac:dyDescent="0.2">
      <c r="A171" s="34">
        <v>55200100200</v>
      </c>
      <c r="B171" s="35" t="s">
        <v>234</v>
      </c>
      <c r="C171" s="36">
        <v>19500000</v>
      </c>
      <c r="D171" s="36">
        <v>18525000</v>
      </c>
    </row>
    <row r="172" spans="1:4" x14ac:dyDescent="0.2">
      <c r="A172" s="34">
        <v>55200200100</v>
      </c>
      <c r="B172" s="35" t="s">
        <v>205</v>
      </c>
      <c r="C172" s="36">
        <v>6000000</v>
      </c>
      <c r="D172" s="36">
        <v>6000000</v>
      </c>
    </row>
    <row r="173" spans="1:4" x14ac:dyDescent="0.2">
      <c r="A173" s="200" t="s">
        <v>12</v>
      </c>
      <c r="B173" s="200"/>
      <c r="C173" s="188">
        <v>3795983550</v>
      </c>
      <c r="D173" s="188">
        <v>2981727750</v>
      </c>
    </row>
    <row r="175" spans="1:4" ht="0.6" customHeight="1" x14ac:dyDescent="0.2">
      <c r="A175" s="293" t="s">
        <v>4323</v>
      </c>
      <c r="B175" s="293"/>
    </row>
  </sheetData>
  <mergeCells count="8">
    <mergeCell ref="A1:D1"/>
    <mergeCell ref="A3:D3"/>
    <mergeCell ref="A175:B175"/>
    <mergeCell ref="A4:A5"/>
    <mergeCell ref="B4:B5"/>
    <mergeCell ref="C4:D4"/>
    <mergeCell ref="A173:B173"/>
    <mergeCell ref="A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topLeftCell="C1" workbookViewId="0">
      <selection activeCell="E14" sqref="E14"/>
    </sheetView>
  </sheetViews>
  <sheetFormatPr defaultRowHeight="12" x14ac:dyDescent="0.25"/>
  <cols>
    <col min="1" max="1" width="12.33203125" style="12" hidden="1" customWidth="1"/>
    <col min="2" max="2" width="0" style="12" hidden="1" customWidth="1"/>
    <col min="3" max="3" width="5.109375" style="12" customWidth="1"/>
    <col min="4" max="4" width="12.6640625" style="12" customWidth="1"/>
    <col min="5" max="5" width="71.5546875" style="12" customWidth="1"/>
    <col min="6" max="6" width="16.33203125" style="12" bestFit="1" customWidth="1"/>
    <col min="7" max="16384" width="8.88671875" style="12"/>
  </cols>
  <sheetData>
    <row r="1" spans="1:6" ht="14.4" customHeight="1" x14ac:dyDescent="0.25">
      <c r="D1" s="203" t="s">
        <v>3120</v>
      </c>
      <c r="E1" s="203"/>
      <c r="F1" s="203"/>
    </row>
    <row r="2" spans="1:6" ht="14.4" customHeight="1" x14ac:dyDescent="0.25">
      <c r="D2" s="203" t="s">
        <v>4321</v>
      </c>
      <c r="E2" s="203"/>
      <c r="F2" s="203"/>
    </row>
    <row r="3" spans="1:6" ht="14.4" customHeight="1" x14ac:dyDescent="0.25">
      <c r="D3" s="203" t="s">
        <v>4320</v>
      </c>
      <c r="E3" s="203"/>
      <c r="F3" s="203"/>
    </row>
    <row r="4" spans="1:6" x14ac:dyDescent="0.25">
      <c r="A4" s="284" t="s">
        <v>2</v>
      </c>
      <c r="D4" s="284" t="s">
        <v>2</v>
      </c>
      <c r="E4" s="284" t="s">
        <v>4289</v>
      </c>
      <c r="F4" s="284" t="s">
        <v>4322</v>
      </c>
    </row>
    <row r="5" spans="1:6" x14ac:dyDescent="0.25">
      <c r="A5" s="285"/>
      <c r="D5" s="285"/>
      <c r="E5" s="251" t="s">
        <v>4283</v>
      </c>
      <c r="F5" s="251"/>
    </row>
    <row r="6" spans="1:6" x14ac:dyDescent="0.25">
      <c r="A6" s="15">
        <v>11100100100</v>
      </c>
      <c r="B6" s="12">
        <v>0</v>
      </c>
      <c r="D6" s="15" t="str">
        <f>CONCATENATE(B6,A6)</f>
        <v>011100100100</v>
      </c>
      <c r="E6" s="29" t="s">
        <v>9</v>
      </c>
      <c r="F6" s="18">
        <v>220000000</v>
      </c>
    </row>
    <row r="7" spans="1:6" x14ac:dyDescent="0.25">
      <c r="A7" s="15">
        <v>11100100200</v>
      </c>
      <c r="B7" s="12">
        <v>0</v>
      </c>
      <c r="D7" s="15" t="str">
        <f t="shared" ref="D7:D42" si="0">CONCATENATE(B7,A7)</f>
        <v>011100100200</v>
      </c>
      <c r="E7" s="29" t="s">
        <v>13</v>
      </c>
      <c r="F7" s="18">
        <v>30000000</v>
      </c>
    </row>
    <row r="8" spans="1:6" x14ac:dyDescent="0.25">
      <c r="A8" s="15">
        <v>11100300100</v>
      </c>
      <c r="B8" s="12">
        <v>0</v>
      </c>
      <c r="D8" s="15" t="str">
        <f t="shared" si="0"/>
        <v>011100300100</v>
      </c>
      <c r="E8" s="29" t="s">
        <v>14</v>
      </c>
      <c r="F8" s="18">
        <v>1600000</v>
      </c>
    </row>
    <row r="9" spans="1:6" x14ac:dyDescent="0.25">
      <c r="A9" s="15">
        <v>11100800100</v>
      </c>
      <c r="B9" s="12">
        <v>0</v>
      </c>
      <c r="D9" s="15" t="str">
        <f t="shared" si="0"/>
        <v>011100800100</v>
      </c>
      <c r="E9" s="29" t="s">
        <v>3113</v>
      </c>
      <c r="F9" s="18">
        <v>250000000</v>
      </c>
    </row>
    <row r="10" spans="1:6" x14ac:dyDescent="0.25">
      <c r="A10" s="15">
        <v>11101000100</v>
      </c>
      <c r="B10" s="12">
        <v>0</v>
      </c>
      <c r="D10" s="15" t="str">
        <f t="shared" si="0"/>
        <v>011101000100</v>
      </c>
      <c r="E10" s="29" t="s">
        <v>244</v>
      </c>
      <c r="F10" s="18">
        <v>70000000</v>
      </c>
    </row>
    <row r="11" spans="1:6" x14ac:dyDescent="0.25">
      <c r="A11" s="15">
        <v>11101200100</v>
      </c>
      <c r="B11" s="12">
        <v>0</v>
      </c>
      <c r="D11" s="15" t="str">
        <f t="shared" si="0"/>
        <v>011101200100</v>
      </c>
      <c r="E11" s="29" t="s">
        <v>240</v>
      </c>
      <c r="F11" s="18">
        <v>1000000000</v>
      </c>
    </row>
    <row r="12" spans="1:6" x14ac:dyDescent="0.25">
      <c r="A12" s="15">
        <v>11101300200</v>
      </c>
      <c r="B12" s="12">
        <v>0</v>
      </c>
      <c r="D12" s="15" t="str">
        <f t="shared" si="0"/>
        <v>011101300200</v>
      </c>
      <c r="E12" s="29" t="s">
        <v>15</v>
      </c>
      <c r="F12" s="18">
        <v>730000000</v>
      </c>
    </row>
    <row r="13" spans="1:6" x14ac:dyDescent="0.25">
      <c r="A13" s="15">
        <v>11101700100</v>
      </c>
      <c r="B13" s="12">
        <v>0</v>
      </c>
      <c r="D13" s="15" t="str">
        <f t="shared" si="0"/>
        <v>011101700100</v>
      </c>
      <c r="E13" s="29" t="s">
        <v>17</v>
      </c>
      <c r="F13" s="18">
        <v>6000000</v>
      </c>
    </row>
    <row r="14" spans="1:6" x14ac:dyDescent="0.25">
      <c r="A14" s="15">
        <v>11102000100</v>
      </c>
      <c r="B14" s="12">
        <v>0</v>
      </c>
      <c r="D14" s="15" t="str">
        <f t="shared" si="0"/>
        <v>011102000100</v>
      </c>
      <c r="E14" s="29" t="s">
        <v>19</v>
      </c>
      <c r="F14" s="18">
        <v>1660306813</v>
      </c>
    </row>
    <row r="15" spans="1:6" x14ac:dyDescent="0.25">
      <c r="A15" s="15">
        <v>11102100100</v>
      </c>
      <c r="B15" s="12">
        <v>0</v>
      </c>
      <c r="D15" s="15" t="str">
        <f t="shared" si="0"/>
        <v>011102100100</v>
      </c>
      <c r="E15" s="29" t="s">
        <v>23</v>
      </c>
      <c r="F15" s="18">
        <v>16000000</v>
      </c>
    </row>
    <row r="16" spans="1:6" x14ac:dyDescent="0.25">
      <c r="A16" s="15">
        <v>11102100200</v>
      </c>
      <c r="B16" s="12">
        <v>0</v>
      </c>
      <c r="D16" s="15" t="str">
        <f t="shared" si="0"/>
        <v>011102100200</v>
      </c>
      <c r="E16" s="29" t="s">
        <v>24</v>
      </c>
      <c r="F16" s="18">
        <v>65000000</v>
      </c>
    </row>
    <row r="17" spans="1:6" x14ac:dyDescent="0.25">
      <c r="A17" s="15">
        <v>11103300100</v>
      </c>
      <c r="B17" s="12">
        <v>0</v>
      </c>
      <c r="D17" s="15" t="str">
        <f t="shared" si="0"/>
        <v>011103300100</v>
      </c>
      <c r="E17" s="29" t="s">
        <v>25</v>
      </c>
      <c r="F17" s="18">
        <v>132000000</v>
      </c>
    </row>
    <row r="18" spans="1:6" x14ac:dyDescent="0.25">
      <c r="A18" s="15">
        <v>11103500100</v>
      </c>
      <c r="B18" s="12">
        <v>0</v>
      </c>
      <c r="D18" s="15" t="str">
        <f t="shared" si="0"/>
        <v>011103500100</v>
      </c>
      <c r="E18" s="29" t="s">
        <v>27</v>
      </c>
      <c r="F18" s="18">
        <v>10000000</v>
      </c>
    </row>
    <row r="19" spans="1:6" x14ac:dyDescent="0.25">
      <c r="A19" s="15">
        <v>11103500200</v>
      </c>
      <c r="B19" s="12">
        <v>0</v>
      </c>
      <c r="D19" s="15" t="str">
        <f t="shared" si="0"/>
        <v>011103500200</v>
      </c>
      <c r="E19" s="29" t="s">
        <v>2509</v>
      </c>
      <c r="F19" s="18">
        <v>15000000</v>
      </c>
    </row>
    <row r="20" spans="1:6" x14ac:dyDescent="0.25">
      <c r="A20" s="15">
        <v>11103700100</v>
      </c>
      <c r="B20" s="12">
        <v>0</v>
      </c>
      <c r="D20" s="15" t="str">
        <f t="shared" si="0"/>
        <v>011103700100</v>
      </c>
      <c r="E20" s="29" t="s">
        <v>31</v>
      </c>
      <c r="F20" s="18">
        <v>16000000</v>
      </c>
    </row>
    <row r="21" spans="1:6" x14ac:dyDescent="0.25">
      <c r="A21" s="15">
        <v>11103800100</v>
      </c>
      <c r="B21" s="12">
        <v>0</v>
      </c>
      <c r="D21" s="15" t="str">
        <f t="shared" si="0"/>
        <v>011103800100</v>
      </c>
      <c r="E21" s="29" t="s">
        <v>33</v>
      </c>
      <c r="F21" s="18">
        <v>3000000</v>
      </c>
    </row>
    <row r="22" spans="1:6" x14ac:dyDescent="0.25">
      <c r="A22" s="15">
        <v>11104400100</v>
      </c>
      <c r="B22" s="12">
        <v>0</v>
      </c>
      <c r="D22" s="15" t="str">
        <f t="shared" si="0"/>
        <v>011104400100</v>
      </c>
      <c r="E22" s="29" t="s">
        <v>239</v>
      </c>
      <c r="F22" s="18">
        <v>20000000</v>
      </c>
    </row>
    <row r="23" spans="1:6" x14ac:dyDescent="0.25">
      <c r="A23" s="15">
        <v>11105100100</v>
      </c>
      <c r="B23" s="12">
        <v>0</v>
      </c>
      <c r="D23" s="15" t="str">
        <f t="shared" si="0"/>
        <v>011105100100</v>
      </c>
      <c r="E23" s="29" t="s">
        <v>35</v>
      </c>
      <c r="F23" s="18">
        <v>5000000</v>
      </c>
    </row>
    <row r="24" spans="1:6" ht="24" x14ac:dyDescent="0.25">
      <c r="A24" s="15">
        <v>11105200100</v>
      </c>
      <c r="B24" s="12">
        <v>0</v>
      </c>
      <c r="D24" s="15" t="str">
        <f t="shared" si="0"/>
        <v>011105200100</v>
      </c>
      <c r="E24" s="29" t="s">
        <v>2585</v>
      </c>
      <c r="F24" s="18">
        <v>2000000</v>
      </c>
    </row>
    <row r="25" spans="1:6" x14ac:dyDescent="0.25">
      <c r="A25" s="15">
        <v>11111500100</v>
      </c>
      <c r="B25" s="12">
        <v>0</v>
      </c>
      <c r="D25" s="15" t="str">
        <f t="shared" si="0"/>
        <v>011111500100</v>
      </c>
      <c r="E25" s="29" t="s">
        <v>3117</v>
      </c>
      <c r="F25" s="18">
        <v>170347911.80000001</v>
      </c>
    </row>
    <row r="26" spans="1:6" x14ac:dyDescent="0.25">
      <c r="A26" s="15">
        <v>11113200100</v>
      </c>
      <c r="B26" s="12">
        <v>0</v>
      </c>
      <c r="D26" s="15" t="str">
        <f t="shared" si="0"/>
        <v>011113200100</v>
      </c>
      <c r="E26" s="29" t="s">
        <v>44</v>
      </c>
      <c r="F26" s="18">
        <v>1468800000</v>
      </c>
    </row>
    <row r="27" spans="1:6" x14ac:dyDescent="0.25">
      <c r="A27" s="15">
        <v>11200300100</v>
      </c>
      <c r="B27" s="12">
        <v>0</v>
      </c>
      <c r="D27" s="15" t="str">
        <f t="shared" si="0"/>
        <v>011200300100</v>
      </c>
      <c r="E27" s="29" t="s">
        <v>48</v>
      </c>
      <c r="F27" s="18">
        <v>200000000</v>
      </c>
    </row>
    <row r="28" spans="1:6" x14ac:dyDescent="0.25">
      <c r="A28" s="15">
        <v>11200400100</v>
      </c>
      <c r="B28" s="12">
        <v>0</v>
      </c>
      <c r="D28" s="15" t="str">
        <f t="shared" si="0"/>
        <v>011200400100</v>
      </c>
      <c r="E28" s="29" t="s">
        <v>52</v>
      </c>
      <c r="F28" s="18">
        <v>12000000</v>
      </c>
    </row>
    <row r="29" spans="1:6" x14ac:dyDescent="0.25">
      <c r="A29" s="15">
        <v>12300100100</v>
      </c>
      <c r="B29" s="12">
        <v>0</v>
      </c>
      <c r="D29" s="15" t="str">
        <f t="shared" si="0"/>
        <v>012300100100</v>
      </c>
      <c r="E29" s="29" t="s">
        <v>53</v>
      </c>
      <c r="F29" s="18">
        <v>124000000</v>
      </c>
    </row>
    <row r="30" spans="1:6" x14ac:dyDescent="0.25">
      <c r="A30" s="15">
        <v>12300300100</v>
      </c>
      <c r="B30" s="12">
        <v>0</v>
      </c>
      <c r="D30" s="15" t="str">
        <f t="shared" si="0"/>
        <v>012300300100</v>
      </c>
      <c r="E30" s="29" t="s">
        <v>3104</v>
      </c>
      <c r="F30" s="18">
        <v>183000000</v>
      </c>
    </row>
    <row r="31" spans="1:6" x14ac:dyDescent="0.25">
      <c r="A31" s="15">
        <v>12300400200</v>
      </c>
      <c r="B31" s="12">
        <v>0</v>
      </c>
      <c r="D31" s="15" t="str">
        <f t="shared" si="0"/>
        <v>012300400200</v>
      </c>
      <c r="E31" s="29" t="s">
        <v>2515</v>
      </c>
      <c r="F31" s="18">
        <v>80000000</v>
      </c>
    </row>
    <row r="32" spans="1:6" x14ac:dyDescent="0.25">
      <c r="A32" s="15">
        <v>12305500100</v>
      </c>
      <c r="B32" s="12">
        <v>0</v>
      </c>
      <c r="D32" s="15" t="str">
        <f t="shared" si="0"/>
        <v>012305500100</v>
      </c>
      <c r="E32" s="29" t="s">
        <v>3103</v>
      </c>
      <c r="F32" s="18">
        <v>20000000</v>
      </c>
    </row>
    <row r="33" spans="1:6" x14ac:dyDescent="0.25">
      <c r="A33" s="15">
        <v>12305600100</v>
      </c>
      <c r="B33" s="12">
        <v>0</v>
      </c>
      <c r="D33" s="15" t="str">
        <f t="shared" si="0"/>
        <v>012305600100</v>
      </c>
      <c r="E33" s="29" t="s">
        <v>57</v>
      </c>
      <c r="F33" s="18">
        <v>10000000</v>
      </c>
    </row>
    <row r="34" spans="1:6" x14ac:dyDescent="0.25">
      <c r="A34" s="15">
        <v>12400400300</v>
      </c>
      <c r="B34" s="12">
        <v>0</v>
      </c>
      <c r="D34" s="15" t="str">
        <f t="shared" si="0"/>
        <v>012400400300</v>
      </c>
      <c r="E34" s="29" t="s">
        <v>2589</v>
      </c>
      <c r="F34" s="18">
        <v>100000000</v>
      </c>
    </row>
    <row r="35" spans="1:6" x14ac:dyDescent="0.25">
      <c r="A35" s="15">
        <v>12500100100</v>
      </c>
      <c r="B35" s="12">
        <v>0</v>
      </c>
      <c r="D35" s="15" t="str">
        <f t="shared" si="0"/>
        <v>012500100100</v>
      </c>
      <c r="E35" s="29" t="s">
        <v>2519</v>
      </c>
      <c r="F35" s="18">
        <v>9000000</v>
      </c>
    </row>
    <row r="36" spans="1:6" x14ac:dyDescent="0.25">
      <c r="A36" s="15">
        <v>12500600100</v>
      </c>
      <c r="B36" s="12">
        <v>0</v>
      </c>
      <c r="D36" s="15" t="str">
        <f t="shared" si="0"/>
        <v>012500600100</v>
      </c>
      <c r="E36" s="29" t="s">
        <v>2521</v>
      </c>
      <c r="F36" s="18">
        <v>40000000</v>
      </c>
    </row>
    <row r="37" spans="1:6" x14ac:dyDescent="0.25">
      <c r="A37" s="15">
        <v>12500700100</v>
      </c>
      <c r="B37" s="12">
        <v>0</v>
      </c>
      <c r="D37" s="15" t="str">
        <f t="shared" si="0"/>
        <v>012500700100</v>
      </c>
      <c r="E37" s="29" t="s">
        <v>63</v>
      </c>
      <c r="F37" s="18">
        <v>8000000</v>
      </c>
    </row>
    <row r="38" spans="1:6" x14ac:dyDescent="0.25">
      <c r="A38" s="15">
        <v>12500800100</v>
      </c>
      <c r="B38" s="12">
        <v>0</v>
      </c>
      <c r="D38" s="15" t="str">
        <f t="shared" si="0"/>
        <v>012500800100</v>
      </c>
      <c r="E38" s="29" t="s">
        <v>2523</v>
      </c>
      <c r="F38" s="18">
        <v>5000000</v>
      </c>
    </row>
    <row r="39" spans="1:6" x14ac:dyDescent="0.25">
      <c r="A39" s="15">
        <v>14000100100</v>
      </c>
      <c r="B39" s="12">
        <v>0</v>
      </c>
      <c r="D39" s="15" t="str">
        <f t="shared" si="0"/>
        <v>014000100100</v>
      </c>
      <c r="E39" s="29" t="s">
        <v>65</v>
      </c>
      <c r="F39" s="18">
        <v>5000000</v>
      </c>
    </row>
    <row r="40" spans="1:6" x14ac:dyDescent="0.25">
      <c r="A40" s="15">
        <v>14000200100</v>
      </c>
      <c r="B40" s="12">
        <v>0</v>
      </c>
      <c r="D40" s="15" t="str">
        <f t="shared" si="0"/>
        <v>014000200100</v>
      </c>
      <c r="E40" s="29" t="s">
        <v>67</v>
      </c>
      <c r="F40" s="18">
        <v>5000000</v>
      </c>
    </row>
    <row r="41" spans="1:6" x14ac:dyDescent="0.25">
      <c r="A41" s="15">
        <v>14700100100</v>
      </c>
      <c r="B41" s="12">
        <v>0</v>
      </c>
      <c r="D41" s="15" t="str">
        <f t="shared" si="0"/>
        <v>014700100100</v>
      </c>
      <c r="E41" s="29" t="s">
        <v>68</v>
      </c>
      <c r="F41" s="18">
        <v>15000000</v>
      </c>
    </row>
    <row r="42" spans="1:6" x14ac:dyDescent="0.25">
      <c r="A42" s="15">
        <v>14800100100</v>
      </c>
      <c r="B42" s="12">
        <v>0</v>
      </c>
      <c r="D42" s="15" t="str">
        <f t="shared" si="0"/>
        <v>014800100100</v>
      </c>
      <c r="E42" s="29" t="s">
        <v>69</v>
      </c>
      <c r="F42" s="18">
        <v>20000000</v>
      </c>
    </row>
    <row r="43" spans="1:6" x14ac:dyDescent="0.25">
      <c r="B43" s="12">
        <v>0</v>
      </c>
      <c r="D43" s="286" t="s">
        <v>4292</v>
      </c>
      <c r="E43" s="286"/>
      <c r="F43" s="287">
        <f>SUM(F6:F42)</f>
        <v>6727054724.8000002</v>
      </c>
    </row>
    <row r="44" spans="1:6" x14ac:dyDescent="0.25">
      <c r="A44" s="285"/>
      <c r="B44" s="12">
        <v>0</v>
      </c>
      <c r="D44" s="285"/>
      <c r="E44" s="251" t="s">
        <v>4284</v>
      </c>
      <c r="F44" s="251"/>
    </row>
    <row r="45" spans="1:6" x14ac:dyDescent="0.25">
      <c r="A45" s="15">
        <v>21500100100</v>
      </c>
      <c r="B45" s="12">
        <v>0</v>
      </c>
      <c r="D45" s="15" t="str">
        <f t="shared" ref="D45:D76" si="1">CONCATENATE(B45,A45)</f>
        <v>021500100100</v>
      </c>
      <c r="E45" s="29" t="s">
        <v>217</v>
      </c>
      <c r="F45" s="18">
        <v>2369700000</v>
      </c>
    </row>
    <row r="46" spans="1:6" x14ac:dyDescent="0.25">
      <c r="A46" s="15">
        <v>21510200100</v>
      </c>
      <c r="B46" s="12">
        <v>0</v>
      </c>
      <c r="D46" s="15" t="str">
        <f t="shared" si="1"/>
        <v>021510200100</v>
      </c>
      <c r="E46" s="29" t="s">
        <v>92</v>
      </c>
      <c r="F46" s="18">
        <v>80000000</v>
      </c>
    </row>
    <row r="47" spans="1:6" x14ac:dyDescent="0.25">
      <c r="A47" s="15">
        <v>21511000100</v>
      </c>
      <c r="B47" s="12">
        <v>0</v>
      </c>
      <c r="D47" s="15" t="str">
        <f t="shared" si="1"/>
        <v>021511000100</v>
      </c>
      <c r="E47" s="29" t="s">
        <v>247</v>
      </c>
      <c r="F47" s="18">
        <v>25000000</v>
      </c>
    </row>
    <row r="48" spans="1:6" x14ac:dyDescent="0.25">
      <c r="A48" s="15">
        <v>21511500100</v>
      </c>
      <c r="B48" s="12">
        <v>0</v>
      </c>
      <c r="D48" s="15" t="str">
        <f t="shared" si="1"/>
        <v>021511500100</v>
      </c>
      <c r="E48" s="29" t="s">
        <v>2530</v>
      </c>
      <c r="F48" s="18">
        <v>9000000</v>
      </c>
    </row>
    <row r="49" spans="1:6" x14ac:dyDescent="0.25">
      <c r="A49" s="15">
        <v>21511600100</v>
      </c>
      <c r="B49" s="12">
        <v>0</v>
      </c>
      <c r="D49" s="15" t="str">
        <f t="shared" si="1"/>
        <v>021511600100</v>
      </c>
      <c r="E49" s="29" t="s">
        <v>95</v>
      </c>
      <c r="F49" s="18">
        <v>350000000</v>
      </c>
    </row>
    <row r="50" spans="1:6" x14ac:dyDescent="0.25">
      <c r="A50" s="15">
        <v>22000100100</v>
      </c>
      <c r="B50" s="12">
        <v>0</v>
      </c>
      <c r="D50" s="15" t="str">
        <f t="shared" si="1"/>
        <v>022000100100</v>
      </c>
      <c r="E50" s="29" t="s">
        <v>97</v>
      </c>
      <c r="F50" s="18">
        <v>1423766709.1099999</v>
      </c>
    </row>
    <row r="51" spans="1:6" x14ac:dyDescent="0.25">
      <c r="A51" s="15">
        <v>22000200100</v>
      </c>
      <c r="B51" s="12">
        <v>0</v>
      </c>
      <c r="D51" s="15" t="str">
        <f t="shared" si="1"/>
        <v>022000200100</v>
      </c>
      <c r="E51" s="29" t="s">
        <v>2532</v>
      </c>
      <c r="F51" s="18">
        <v>17000000</v>
      </c>
    </row>
    <row r="52" spans="1:6" x14ac:dyDescent="0.25">
      <c r="A52" s="15">
        <v>22000700100</v>
      </c>
      <c r="B52" s="12">
        <v>0</v>
      </c>
      <c r="D52" s="15" t="str">
        <f t="shared" si="1"/>
        <v>022000700100</v>
      </c>
      <c r="E52" s="29" t="s">
        <v>2533</v>
      </c>
      <c r="F52" s="18">
        <v>300000000</v>
      </c>
    </row>
    <row r="53" spans="1:6" x14ac:dyDescent="0.25">
      <c r="A53" s="15">
        <v>22200100100</v>
      </c>
      <c r="B53" s="12">
        <v>0</v>
      </c>
      <c r="D53" s="15" t="str">
        <f t="shared" si="1"/>
        <v>022200100100</v>
      </c>
      <c r="E53" s="29" t="s">
        <v>131</v>
      </c>
      <c r="F53" s="18">
        <v>316400000</v>
      </c>
    </row>
    <row r="54" spans="1:6" x14ac:dyDescent="0.25">
      <c r="A54" s="15">
        <v>22200900100</v>
      </c>
      <c r="B54" s="12">
        <v>0</v>
      </c>
      <c r="D54" s="15" t="str">
        <f t="shared" si="1"/>
        <v>022200900100</v>
      </c>
      <c r="E54" s="29" t="s">
        <v>134</v>
      </c>
      <c r="F54" s="18">
        <v>2000000</v>
      </c>
    </row>
    <row r="55" spans="1:6" x14ac:dyDescent="0.25">
      <c r="A55" s="15">
        <v>22205100100</v>
      </c>
      <c r="B55" s="12">
        <v>0</v>
      </c>
      <c r="D55" s="15" t="str">
        <f t="shared" si="1"/>
        <v>022205100100</v>
      </c>
      <c r="E55" s="29" t="s">
        <v>135</v>
      </c>
      <c r="F55" s="18">
        <v>488000000</v>
      </c>
    </row>
    <row r="56" spans="1:6" x14ac:dyDescent="0.25">
      <c r="A56" s="15">
        <v>22205600100</v>
      </c>
      <c r="B56" s="12">
        <v>0</v>
      </c>
      <c r="D56" s="15" t="str">
        <f t="shared" si="1"/>
        <v>022205600100</v>
      </c>
      <c r="E56" s="29" t="s">
        <v>2593</v>
      </c>
      <c r="F56" s="18">
        <v>1150000000</v>
      </c>
    </row>
    <row r="57" spans="1:6" x14ac:dyDescent="0.25">
      <c r="A57" s="15">
        <v>22800700100</v>
      </c>
      <c r="B57" s="12">
        <v>0</v>
      </c>
      <c r="D57" s="15" t="str">
        <f t="shared" si="1"/>
        <v>022800700100</v>
      </c>
      <c r="E57" s="29" t="s">
        <v>238</v>
      </c>
      <c r="F57" s="18">
        <v>80000000</v>
      </c>
    </row>
    <row r="58" spans="1:6" x14ac:dyDescent="0.25">
      <c r="A58" s="15">
        <v>22900100100</v>
      </c>
      <c r="B58" s="12">
        <v>0</v>
      </c>
      <c r="D58" s="15" t="str">
        <f t="shared" si="1"/>
        <v>022900100100</v>
      </c>
      <c r="E58" s="29" t="s">
        <v>221</v>
      </c>
      <c r="F58" s="18">
        <v>290000000</v>
      </c>
    </row>
    <row r="59" spans="1:6" x14ac:dyDescent="0.25">
      <c r="A59" s="15">
        <v>23100300100</v>
      </c>
      <c r="B59" s="12">
        <v>0</v>
      </c>
      <c r="D59" s="15" t="str">
        <f t="shared" si="1"/>
        <v>023100300100</v>
      </c>
      <c r="E59" s="29" t="s">
        <v>243</v>
      </c>
      <c r="F59" s="18">
        <v>120000000</v>
      </c>
    </row>
    <row r="60" spans="1:6" x14ac:dyDescent="0.25">
      <c r="A60" s="15">
        <v>23305100100</v>
      </c>
      <c r="B60" s="12">
        <v>0</v>
      </c>
      <c r="D60" s="15" t="str">
        <f t="shared" si="1"/>
        <v>023305100100</v>
      </c>
      <c r="E60" s="29" t="s">
        <v>214</v>
      </c>
      <c r="F60" s="18">
        <v>80000000</v>
      </c>
    </row>
    <row r="61" spans="1:6" x14ac:dyDescent="0.25">
      <c r="A61" s="15">
        <v>23305100200</v>
      </c>
      <c r="B61" s="12">
        <v>0</v>
      </c>
      <c r="D61" s="15" t="str">
        <f t="shared" si="1"/>
        <v>023305100200</v>
      </c>
      <c r="E61" s="29" t="s">
        <v>249</v>
      </c>
      <c r="F61" s="18">
        <v>80000000</v>
      </c>
    </row>
    <row r="62" spans="1:6" x14ac:dyDescent="0.25">
      <c r="A62" s="15">
        <v>23400100100</v>
      </c>
      <c r="B62" s="12">
        <v>0</v>
      </c>
      <c r="D62" s="15" t="str">
        <f t="shared" si="1"/>
        <v>023400100100</v>
      </c>
      <c r="E62" s="29" t="s">
        <v>232</v>
      </c>
      <c r="F62" s="18">
        <v>15000000000</v>
      </c>
    </row>
    <row r="63" spans="1:6" x14ac:dyDescent="0.25">
      <c r="A63" s="15">
        <v>23400100300</v>
      </c>
      <c r="B63" s="12">
        <v>0</v>
      </c>
      <c r="D63" s="15" t="str">
        <f t="shared" si="1"/>
        <v>023400100300</v>
      </c>
      <c r="E63" s="29" t="s">
        <v>3116</v>
      </c>
      <c r="F63" s="18">
        <v>100000000</v>
      </c>
    </row>
    <row r="64" spans="1:6" ht="24" x14ac:dyDescent="0.25">
      <c r="A64" s="15">
        <v>23405600100</v>
      </c>
      <c r="B64" s="12">
        <v>0</v>
      </c>
      <c r="D64" s="15" t="str">
        <f t="shared" si="1"/>
        <v>023405600100</v>
      </c>
      <c r="E64" s="29" t="s">
        <v>140</v>
      </c>
      <c r="F64" s="18">
        <v>2000000000</v>
      </c>
    </row>
    <row r="65" spans="1:6" x14ac:dyDescent="0.25">
      <c r="A65" s="15">
        <v>23600100100</v>
      </c>
      <c r="B65" s="12">
        <v>0</v>
      </c>
      <c r="D65" s="15" t="str">
        <f t="shared" si="1"/>
        <v>023600100100</v>
      </c>
      <c r="E65" s="29" t="s">
        <v>141</v>
      </c>
      <c r="F65" s="18">
        <v>40000000</v>
      </c>
    </row>
    <row r="66" spans="1:6" x14ac:dyDescent="0.25">
      <c r="A66" s="15">
        <v>23800100100</v>
      </c>
      <c r="B66" s="12">
        <v>0</v>
      </c>
      <c r="D66" s="15" t="str">
        <f t="shared" si="1"/>
        <v>023800100100</v>
      </c>
      <c r="E66" s="29" t="s">
        <v>144</v>
      </c>
      <c r="F66" s="18">
        <v>460000000</v>
      </c>
    </row>
    <row r="67" spans="1:6" x14ac:dyDescent="0.25">
      <c r="A67" s="15">
        <v>23800100500</v>
      </c>
      <c r="B67" s="12">
        <v>0</v>
      </c>
      <c r="D67" s="15" t="str">
        <f t="shared" si="1"/>
        <v>023800100500</v>
      </c>
      <c r="E67" s="29" t="s">
        <v>235</v>
      </c>
      <c r="F67" s="18">
        <v>80000000</v>
      </c>
    </row>
    <row r="68" spans="1:6" x14ac:dyDescent="0.25">
      <c r="A68" s="15">
        <v>23800400100</v>
      </c>
      <c r="B68" s="12">
        <v>0</v>
      </c>
      <c r="D68" s="15" t="str">
        <f t="shared" si="1"/>
        <v>023800400100</v>
      </c>
      <c r="E68" s="29" t="s">
        <v>2537</v>
      </c>
      <c r="F68" s="18">
        <v>50000000</v>
      </c>
    </row>
    <row r="69" spans="1:6" x14ac:dyDescent="0.25">
      <c r="A69" s="15">
        <v>25200100100</v>
      </c>
      <c r="B69" s="12">
        <v>0</v>
      </c>
      <c r="D69" s="15" t="str">
        <f t="shared" si="1"/>
        <v>025200100100</v>
      </c>
      <c r="E69" s="29" t="s">
        <v>2584</v>
      </c>
      <c r="F69" s="18">
        <v>38000000</v>
      </c>
    </row>
    <row r="70" spans="1:6" x14ac:dyDescent="0.25">
      <c r="A70" s="15">
        <v>25210200100</v>
      </c>
      <c r="B70" s="12">
        <v>0</v>
      </c>
      <c r="D70" s="15" t="str">
        <f t="shared" si="1"/>
        <v>025210200100</v>
      </c>
      <c r="E70" s="29" t="s">
        <v>147</v>
      </c>
      <c r="F70" s="18">
        <v>3187006988.96</v>
      </c>
    </row>
    <row r="71" spans="1:6" ht="24" x14ac:dyDescent="0.25">
      <c r="A71" s="15">
        <v>25210300100</v>
      </c>
      <c r="B71" s="12">
        <v>0</v>
      </c>
      <c r="D71" s="15" t="str">
        <f t="shared" si="1"/>
        <v>025210300100</v>
      </c>
      <c r="E71" s="29" t="s">
        <v>242</v>
      </c>
      <c r="F71" s="18">
        <v>959599496</v>
      </c>
    </row>
    <row r="72" spans="1:6" x14ac:dyDescent="0.25">
      <c r="A72" s="15">
        <v>25305300100</v>
      </c>
      <c r="B72" s="12">
        <v>0</v>
      </c>
      <c r="D72" s="15" t="str">
        <f t="shared" si="1"/>
        <v>025305300100</v>
      </c>
      <c r="E72" s="29" t="s">
        <v>152</v>
      </c>
      <c r="F72" s="18">
        <v>20000000</v>
      </c>
    </row>
    <row r="73" spans="1:6" x14ac:dyDescent="0.25">
      <c r="A73" s="15">
        <v>25305700100</v>
      </c>
      <c r="B73" s="12">
        <v>0</v>
      </c>
      <c r="D73" s="15" t="str">
        <f t="shared" si="1"/>
        <v>025305700100</v>
      </c>
      <c r="E73" s="29" t="s">
        <v>2539</v>
      </c>
      <c r="F73" s="18">
        <v>20000000</v>
      </c>
    </row>
    <row r="74" spans="1:6" x14ac:dyDescent="0.25">
      <c r="A74" s="15">
        <v>26000100100</v>
      </c>
      <c r="B74" s="12">
        <v>0</v>
      </c>
      <c r="D74" s="15" t="str">
        <f t="shared" si="1"/>
        <v>026000100100</v>
      </c>
      <c r="E74" s="29" t="s">
        <v>154</v>
      </c>
      <c r="F74" s="18">
        <v>3153000000</v>
      </c>
    </row>
    <row r="75" spans="1:6" x14ac:dyDescent="0.25">
      <c r="A75" s="15">
        <v>26100100100</v>
      </c>
      <c r="B75" s="12">
        <v>0</v>
      </c>
      <c r="D75" s="15" t="str">
        <f t="shared" si="1"/>
        <v>026100100100</v>
      </c>
      <c r="E75" s="29" t="s">
        <v>237</v>
      </c>
      <c r="F75" s="18">
        <v>110000000</v>
      </c>
    </row>
    <row r="76" spans="1:6" x14ac:dyDescent="0.25">
      <c r="A76" s="15">
        <v>26300100100</v>
      </c>
      <c r="B76" s="12">
        <v>0</v>
      </c>
      <c r="D76" s="15" t="str">
        <f t="shared" si="1"/>
        <v>026300100100</v>
      </c>
      <c r="E76" s="29" t="s">
        <v>160</v>
      </c>
      <c r="F76" s="18">
        <v>50000000</v>
      </c>
    </row>
    <row r="77" spans="1:6" x14ac:dyDescent="0.25">
      <c r="B77" s="12">
        <v>0</v>
      </c>
      <c r="D77" s="286" t="s">
        <v>4292</v>
      </c>
      <c r="E77" s="286"/>
      <c r="F77" s="287">
        <f>SUM(F45:F76)</f>
        <v>32448473194.07</v>
      </c>
    </row>
    <row r="78" spans="1:6" x14ac:dyDescent="0.25">
      <c r="A78" s="285"/>
      <c r="B78" s="12">
        <v>0</v>
      </c>
      <c r="D78" s="285"/>
      <c r="E78" s="251" t="s">
        <v>4285</v>
      </c>
      <c r="F78" s="251"/>
    </row>
    <row r="79" spans="1:6" x14ac:dyDescent="0.25">
      <c r="A79" s="15">
        <v>31800100100</v>
      </c>
      <c r="B79" s="12">
        <v>0</v>
      </c>
      <c r="D79" s="15" t="str">
        <f t="shared" ref="D79:D83" si="2">CONCATENATE(B79,A79)</f>
        <v>031800100100</v>
      </c>
      <c r="E79" s="29" t="s">
        <v>164</v>
      </c>
      <c r="F79" s="18">
        <v>334000000</v>
      </c>
    </row>
    <row r="80" spans="1:6" x14ac:dyDescent="0.25">
      <c r="A80" s="15">
        <v>31801100100</v>
      </c>
      <c r="B80" s="12">
        <v>0</v>
      </c>
      <c r="D80" s="15" t="str">
        <f t="shared" si="2"/>
        <v>031801100100</v>
      </c>
      <c r="E80" s="29" t="s">
        <v>170</v>
      </c>
      <c r="F80" s="18">
        <v>10000000</v>
      </c>
    </row>
    <row r="81" spans="1:6" x14ac:dyDescent="0.25">
      <c r="A81" s="15">
        <v>32600100100</v>
      </c>
      <c r="B81" s="12">
        <v>0</v>
      </c>
      <c r="D81" s="15" t="str">
        <f t="shared" si="2"/>
        <v>032600100100</v>
      </c>
      <c r="E81" s="29" t="s">
        <v>171</v>
      </c>
      <c r="F81" s="18">
        <v>502000000</v>
      </c>
    </row>
    <row r="82" spans="1:6" x14ac:dyDescent="0.25">
      <c r="A82" s="15">
        <v>32600200100</v>
      </c>
      <c r="B82" s="12">
        <v>0</v>
      </c>
      <c r="D82" s="15" t="str">
        <f t="shared" si="2"/>
        <v>032600200100</v>
      </c>
      <c r="E82" s="29" t="s">
        <v>2498</v>
      </c>
      <c r="F82" s="18">
        <v>243000000</v>
      </c>
    </row>
    <row r="83" spans="1:6" x14ac:dyDescent="0.25">
      <c r="A83" s="15">
        <v>32605200100</v>
      </c>
      <c r="B83" s="12">
        <v>0</v>
      </c>
      <c r="D83" s="15" t="str">
        <f t="shared" si="2"/>
        <v>032605200100</v>
      </c>
      <c r="E83" s="29" t="s">
        <v>172</v>
      </c>
      <c r="F83" s="18">
        <v>130000000</v>
      </c>
    </row>
    <row r="84" spans="1:6" x14ac:dyDescent="0.25">
      <c r="B84" s="12">
        <v>0</v>
      </c>
      <c r="D84" s="286" t="s">
        <v>4292</v>
      </c>
      <c r="E84" s="286"/>
      <c r="F84" s="287">
        <f>SUM(F79:F83)</f>
        <v>1219000000</v>
      </c>
    </row>
    <row r="85" spans="1:6" hidden="1" x14ac:dyDescent="0.25">
      <c r="A85" s="285"/>
      <c r="B85" s="12">
        <v>0</v>
      </c>
      <c r="D85" s="285"/>
      <c r="E85" s="251" t="s">
        <v>4286</v>
      </c>
      <c r="F85" s="251"/>
    </row>
    <row r="86" spans="1:6" hidden="1" x14ac:dyDescent="0.25">
      <c r="A86" s="15">
        <v>45100200100</v>
      </c>
      <c r="B86" s="12">
        <v>0</v>
      </c>
      <c r="D86" s="15">
        <v>45100200100</v>
      </c>
      <c r="E86" s="29" t="s">
        <v>3118</v>
      </c>
      <c r="F86" s="186">
        <v>0</v>
      </c>
    </row>
    <row r="87" spans="1:6" hidden="1" x14ac:dyDescent="0.25">
      <c r="B87" s="12">
        <v>0</v>
      </c>
      <c r="D87" s="286" t="s">
        <v>4292</v>
      </c>
      <c r="E87" s="286"/>
      <c r="F87" s="288">
        <f>F86</f>
        <v>0</v>
      </c>
    </row>
    <row r="88" spans="1:6" x14ac:dyDescent="0.25">
      <c r="A88" s="285"/>
      <c r="B88" s="12">
        <v>0</v>
      </c>
      <c r="D88" s="285"/>
      <c r="E88" s="251" t="s">
        <v>4287</v>
      </c>
      <c r="F88" s="251"/>
    </row>
    <row r="89" spans="1:6" x14ac:dyDescent="0.25">
      <c r="A89" s="15">
        <v>51300100100</v>
      </c>
      <c r="B89" s="12">
        <v>0</v>
      </c>
      <c r="D89" s="15" t="str">
        <f t="shared" ref="D89:D128" si="3">CONCATENATE(B89,A89)</f>
        <v>051300100100</v>
      </c>
      <c r="E89" s="29" t="s">
        <v>2550</v>
      </c>
      <c r="F89" s="18">
        <v>25000000</v>
      </c>
    </row>
    <row r="90" spans="1:6" x14ac:dyDescent="0.25">
      <c r="A90" s="15">
        <v>51300100200</v>
      </c>
      <c r="B90" s="12">
        <v>0</v>
      </c>
      <c r="D90" s="15" t="str">
        <f t="shared" si="3"/>
        <v>051300100200</v>
      </c>
      <c r="E90" s="29" t="s">
        <v>173</v>
      </c>
      <c r="F90" s="18">
        <v>10000000</v>
      </c>
    </row>
    <row r="91" spans="1:6" x14ac:dyDescent="0.25">
      <c r="A91" s="15">
        <v>51400100100</v>
      </c>
      <c r="B91" s="12">
        <v>0</v>
      </c>
      <c r="D91" s="15" t="str">
        <f t="shared" si="3"/>
        <v>051400100100</v>
      </c>
      <c r="E91" s="29" t="s">
        <v>175</v>
      </c>
      <c r="F91" s="18">
        <v>42000000</v>
      </c>
    </row>
    <row r="92" spans="1:6" ht="24" x14ac:dyDescent="0.25">
      <c r="A92" s="15">
        <v>51400100200</v>
      </c>
      <c r="B92" s="12">
        <v>0</v>
      </c>
      <c r="D92" s="15" t="str">
        <f t="shared" si="3"/>
        <v>051400100200</v>
      </c>
      <c r="E92" s="29" t="s">
        <v>2552</v>
      </c>
      <c r="F92" s="18">
        <v>20000000</v>
      </c>
    </row>
    <row r="93" spans="1:6" x14ac:dyDescent="0.25">
      <c r="A93" s="15">
        <v>51700100100</v>
      </c>
      <c r="B93" s="12">
        <v>0</v>
      </c>
      <c r="D93" s="15" t="str">
        <f t="shared" si="3"/>
        <v>051700100100</v>
      </c>
      <c r="E93" s="29" t="s">
        <v>179</v>
      </c>
      <c r="F93" s="18">
        <v>2000000000</v>
      </c>
    </row>
    <row r="94" spans="1:6" x14ac:dyDescent="0.25">
      <c r="A94" s="15">
        <v>51700300100</v>
      </c>
      <c r="B94" s="12">
        <v>0</v>
      </c>
      <c r="D94" s="15" t="str">
        <f t="shared" si="3"/>
        <v>051700300100</v>
      </c>
      <c r="E94" s="29" t="s">
        <v>184</v>
      </c>
      <c r="F94" s="18">
        <v>3031329348.52</v>
      </c>
    </row>
    <row r="95" spans="1:6" x14ac:dyDescent="0.25">
      <c r="A95" s="15">
        <v>51700800100</v>
      </c>
      <c r="B95" s="12">
        <v>0</v>
      </c>
      <c r="D95" s="15" t="str">
        <f t="shared" si="3"/>
        <v>051700800100</v>
      </c>
      <c r="E95" s="29" t="s">
        <v>185</v>
      </c>
      <c r="F95" s="18">
        <v>25000000</v>
      </c>
    </row>
    <row r="96" spans="1:6" x14ac:dyDescent="0.25">
      <c r="A96" s="15">
        <v>51701800100</v>
      </c>
      <c r="B96" s="12">
        <v>0</v>
      </c>
      <c r="D96" s="15" t="str">
        <f t="shared" si="3"/>
        <v>051701800100</v>
      </c>
      <c r="E96" s="29" t="s">
        <v>3109</v>
      </c>
      <c r="F96" s="18">
        <v>250000000</v>
      </c>
    </row>
    <row r="97" spans="1:6" x14ac:dyDescent="0.25">
      <c r="A97" s="15">
        <v>51702100100</v>
      </c>
      <c r="B97" s="12">
        <v>0</v>
      </c>
      <c r="D97" s="15" t="str">
        <f t="shared" si="3"/>
        <v>051702100100</v>
      </c>
      <c r="E97" s="29" t="s">
        <v>3110</v>
      </c>
      <c r="F97" s="18">
        <v>450000000</v>
      </c>
    </row>
    <row r="98" spans="1:6" x14ac:dyDescent="0.25">
      <c r="A98" s="15">
        <v>51702100200</v>
      </c>
      <c r="B98" s="12">
        <v>0</v>
      </c>
      <c r="D98" s="15" t="str">
        <f t="shared" si="3"/>
        <v>051702100200</v>
      </c>
      <c r="E98" s="29" t="s">
        <v>3111</v>
      </c>
      <c r="F98" s="18">
        <v>400000000</v>
      </c>
    </row>
    <row r="99" spans="1:6" x14ac:dyDescent="0.25">
      <c r="A99" s="15">
        <v>51702100300</v>
      </c>
      <c r="B99" s="12">
        <v>0</v>
      </c>
      <c r="D99" s="15" t="str">
        <f t="shared" si="3"/>
        <v>051702100300</v>
      </c>
      <c r="E99" s="29" t="s">
        <v>3112</v>
      </c>
      <c r="F99" s="18">
        <v>300000000</v>
      </c>
    </row>
    <row r="100" spans="1:6" x14ac:dyDescent="0.25">
      <c r="A100" s="15">
        <v>51705400100</v>
      </c>
      <c r="B100" s="12">
        <v>0</v>
      </c>
      <c r="D100" s="15" t="str">
        <f t="shared" si="3"/>
        <v>051705400100</v>
      </c>
      <c r="E100" s="29" t="s">
        <v>186</v>
      </c>
      <c r="F100" s="18">
        <v>10000000</v>
      </c>
    </row>
    <row r="101" spans="1:6" x14ac:dyDescent="0.25">
      <c r="A101" s="15">
        <v>51705400200</v>
      </c>
      <c r="B101" s="12">
        <v>0</v>
      </c>
      <c r="D101" s="15" t="str">
        <f t="shared" si="3"/>
        <v>051705400200</v>
      </c>
      <c r="E101" s="29" t="s">
        <v>2558</v>
      </c>
      <c r="F101" s="18">
        <v>1000000</v>
      </c>
    </row>
    <row r="102" spans="1:6" x14ac:dyDescent="0.25">
      <c r="A102" s="15">
        <v>51705400300</v>
      </c>
      <c r="B102" s="12">
        <v>0</v>
      </c>
      <c r="D102" s="15" t="str">
        <f t="shared" si="3"/>
        <v>051705400300</v>
      </c>
      <c r="E102" s="29" t="s">
        <v>2559</v>
      </c>
      <c r="F102" s="18">
        <v>1000000</v>
      </c>
    </row>
    <row r="103" spans="1:6" x14ac:dyDescent="0.25">
      <c r="A103" s="15">
        <v>51705400400</v>
      </c>
      <c r="B103" s="12">
        <v>0</v>
      </c>
      <c r="D103" s="15" t="str">
        <f t="shared" si="3"/>
        <v>051705400400</v>
      </c>
      <c r="E103" s="29" t="s">
        <v>2560</v>
      </c>
      <c r="F103" s="18">
        <v>1000000</v>
      </c>
    </row>
    <row r="104" spans="1:6" x14ac:dyDescent="0.25">
      <c r="A104" s="15">
        <v>51705400500</v>
      </c>
      <c r="B104" s="12">
        <v>0</v>
      </c>
      <c r="D104" s="15" t="str">
        <f t="shared" si="3"/>
        <v>051705400500</v>
      </c>
      <c r="E104" s="29" t="s">
        <v>2561</v>
      </c>
      <c r="F104" s="18">
        <v>1000000</v>
      </c>
    </row>
    <row r="105" spans="1:6" x14ac:dyDescent="0.25">
      <c r="A105" s="15">
        <v>51705400600</v>
      </c>
      <c r="B105" s="12">
        <v>0</v>
      </c>
      <c r="D105" s="15" t="str">
        <f t="shared" si="3"/>
        <v>051705400600</v>
      </c>
      <c r="E105" s="29" t="s">
        <v>2562</v>
      </c>
      <c r="F105" s="18">
        <v>1500000</v>
      </c>
    </row>
    <row r="106" spans="1:6" x14ac:dyDescent="0.25">
      <c r="A106" s="15">
        <v>51705400700</v>
      </c>
      <c r="B106" s="12">
        <v>0</v>
      </c>
      <c r="D106" s="15" t="str">
        <f t="shared" si="3"/>
        <v>051705400700</v>
      </c>
      <c r="E106" s="29" t="s">
        <v>2563</v>
      </c>
      <c r="F106" s="18">
        <v>1000000</v>
      </c>
    </row>
    <row r="107" spans="1:6" x14ac:dyDescent="0.25">
      <c r="A107" s="15">
        <v>51705400800</v>
      </c>
      <c r="B107" s="12">
        <v>0</v>
      </c>
      <c r="D107" s="15" t="str">
        <f t="shared" si="3"/>
        <v>051705400800</v>
      </c>
      <c r="E107" s="29" t="s">
        <v>2564</v>
      </c>
      <c r="F107" s="18">
        <v>1000000</v>
      </c>
    </row>
    <row r="108" spans="1:6" x14ac:dyDescent="0.25">
      <c r="A108" s="15">
        <v>51705400900</v>
      </c>
      <c r="B108" s="12">
        <v>0</v>
      </c>
      <c r="D108" s="15" t="str">
        <f t="shared" si="3"/>
        <v>051705400900</v>
      </c>
      <c r="E108" s="29" t="s">
        <v>2565</v>
      </c>
      <c r="F108" s="18">
        <v>1000000</v>
      </c>
    </row>
    <row r="109" spans="1:6" x14ac:dyDescent="0.25">
      <c r="A109" s="15">
        <v>51705401000</v>
      </c>
      <c r="B109" s="12">
        <v>0</v>
      </c>
      <c r="D109" s="15" t="str">
        <f t="shared" si="3"/>
        <v>051705401000</v>
      </c>
      <c r="E109" s="29" t="s">
        <v>2566</v>
      </c>
      <c r="F109" s="18">
        <v>1000000</v>
      </c>
    </row>
    <row r="110" spans="1:6" x14ac:dyDescent="0.25">
      <c r="A110" s="15">
        <v>51705500100</v>
      </c>
      <c r="B110" s="12">
        <v>0</v>
      </c>
      <c r="D110" s="15" t="str">
        <f t="shared" si="3"/>
        <v>051705500100</v>
      </c>
      <c r="E110" s="29" t="s">
        <v>208</v>
      </c>
      <c r="F110" s="18">
        <v>70000000</v>
      </c>
    </row>
    <row r="111" spans="1:6" x14ac:dyDescent="0.25">
      <c r="A111" s="15">
        <v>51705600100</v>
      </c>
      <c r="B111" s="12">
        <v>0</v>
      </c>
      <c r="D111" s="15" t="str">
        <f t="shared" si="3"/>
        <v>051705600100</v>
      </c>
      <c r="E111" s="29" t="s">
        <v>216</v>
      </c>
      <c r="F111" s="18">
        <v>212000000</v>
      </c>
    </row>
    <row r="112" spans="1:6" x14ac:dyDescent="0.25">
      <c r="A112" s="15">
        <v>52100100100</v>
      </c>
      <c r="B112" s="12">
        <v>0</v>
      </c>
      <c r="D112" s="15" t="str">
        <f t="shared" si="3"/>
        <v>052100100100</v>
      </c>
      <c r="E112" s="29" t="s">
        <v>187</v>
      </c>
      <c r="F112" s="18">
        <v>2010000000</v>
      </c>
    </row>
    <row r="113" spans="1:6" x14ac:dyDescent="0.25">
      <c r="A113" s="15">
        <v>52100200100</v>
      </c>
      <c r="B113" s="12">
        <v>0</v>
      </c>
      <c r="D113" s="15" t="str">
        <f t="shared" si="3"/>
        <v>052100200100</v>
      </c>
      <c r="E113" s="29" t="s">
        <v>245</v>
      </c>
      <c r="F113" s="18">
        <v>1901000000</v>
      </c>
    </row>
    <row r="114" spans="1:6" x14ac:dyDescent="0.25">
      <c r="A114" s="15">
        <v>52100300100</v>
      </c>
      <c r="B114" s="12">
        <v>0</v>
      </c>
      <c r="D114" s="15" t="str">
        <f t="shared" si="3"/>
        <v>052100300100</v>
      </c>
      <c r="E114" s="29" t="s">
        <v>193</v>
      </c>
      <c r="F114" s="18">
        <v>394375000</v>
      </c>
    </row>
    <row r="115" spans="1:6" x14ac:dyDescent="0.25">
      <c r="A115" s="15">
        <v>52102600100</v>
      </c>
      <c r="B115" s="12">
        <v>0</v>
      </c>
      <c r="D115" s="15" t="str">
        <f t="shared" si="3"/>
        <v>052102600100</v>
      </c>
      <c r="E115" s="29" t="s">
        <v>3114</v>
      </c>
      <c r="F115" s="18">
        <v>1100000000</v>
      </c>
    </row>
    <row r="116" spans="1:6" x14ac:dyDescent="0.25">
      <c r="A116" s="15">
        <v>52110200100</v>
      </c>
      <c r="B116" s="12">
        <v>0</v>
      </c>
      <c r="D116" s="15" t="str">
        <f t="shared" si="3"/>
        <v>052110200100</v>
      </c>
      <c r="E116" s="29" t="s">
        <v>194</v>
      </c>
      <c r="F116" s="18">
        <v>250000000</v>
      </c>
    </row>
    <row r="117" spans="1:6" x14ac:dyDescent="0.25">
      <c r="A117" s="15">
        <v>52110300100</v>
      </c>
      <c r="B117" s="12">
        <v>0</v>
      </c>
      <c r="D117" s="15" t="str">
        <f t="shared" si="3"/>
        <v>052110300100</v>
      </c>
      <c r="E117" s="29" t="s">
        <v>2567</v>
      </c>
      <c r="F117" s="18">
        <v>2500000</v>
      </c>
    </row>
    <row r="118" spans="1:6" x14ac:dyDescent="0.25">
      <c r="A118" s="15">
        <v>52110600100</v>
      </c>
      <c r="B118" s="12">
        <v>0</v>
      </c>
      <c r="D118" s="15" t="str">
        <f t="shared" si="3"/>
        <v>052110600100</v>
      </c>
      <c r="E118" s="29" t="s">
        <v>2568</v>
      </c>
      <c r="F118" s="18">
        <v>10000000</v>
      </c>
    </row>
    <row r="119" spans="1:6" x14ac:dyDescent="0.25">
      <c r="A119" s="15">
        <v>52111500100</v>
      </c>
      <c r="B119" s="12">
        <v>0</v>
      </c>
      <c r="D119" s="15" t="str">
        <f t="shared" si="3"/>
        <v>052111500100</v>
      </c>
      <c r="E119" s="29" t="s">
        <v>250</v>
      </c>
      <c r="F119" s="18">
        <v>35000000</v>
      </c>
    </row>
    <row r="120" spans="1:6" x14ac:dyDescent="0.25">
      <c r="A120" s="15">
        <v>52111600100</v>
      </c>
      <c r="B120" s="12">
        <v>0</v>
      </c>
      <c r="D120" s="15" t="str">
        <f t="shared" si="3"/>
        <v>052111600100</v>
      </c>
      <c r="E120" s="29" t="s">
        <v>2569</v>
      </c>
      <c r="F120" s="18">
        <v>15000000</v>
      </c>
    </row>
    <row r="121" spans="1:6" x14ac:dyDescent="0.25">
      <c r="A121" s="15">
        <v>53500100100</v>
      </c>
      <c r="B121" s="12">
        <v>0</v>
      </c>
      <c r="D121" s="15" t="str">
        <f t="shared" si="3"/>
        <v>053500100100</v>
      </c>
      <c r="E121" s="29" t="s">
        <v>206</v>
      </c>
      <c r="F121" s="18">
        <v>220000000</v>
      </c>
    </row>
    <row r="122" spans="1:6" x14ac:dyDescent="0.25">
      <c r="A122" s="15">
        <v>53500100200</v>
      </c>
      <c r="B122" s="12">
        <v>0</v>
      </c>
      <c r="D122" s="15" t="str">
        <f t="shared" si="3"/>
        <v>053500100200</v>
      </c>
      <c r="E122" s="29" t="s">
        <v>248</v>
      </c>
      <c r="F122" s="18">
        <v>1550000000</v>
      </c>
    </row>
    <row r="123" spans="1:6" x14ac:dyDescent="0.25">
      <c r="A123" s="15">
        <v>53505300100</v>
      </c>
      <c r="B123" s="12">
        <v>0</v>
      </c>
      <c r="D123" s="15" t="str">
        <f t="shared" si="3"/>
        <v>053505300100</v>
      </c>
      <c r="E123" s="29" t="s">
        <v>199</v>
      </c>
      <c r="F123" s="18">
        <v>505000000</v>
      </c>
    </row>
    <row r="124" spans="1:6" x14ac:dyDescent="0.25">
      <c r="A124" s="15">
        <v>53905100100</v>
      </c>
      <c r="B124" s="12">
        <v>0</v>
      </c>
      <c r="D124" s="15" t="str">
        <f t="shared" si="3"/>
        <v>053905100100</v>
      </c>
      <c r="E124" s="29" t="s">
        <v>2573</v>
      </c>
      <c r="F124" s="18">
        <v>430000000</v>
      </c>
    </row>
    <row r="125" spans="1:6" x14ac:dyDescent="0.25">
      <c r="A125" s="15">
        <v>55100100100</v>
      </c>
      <c r="B125" s="12">
        <v>0</v>
      </c>
      <c r="D125" s="15" t="str">
        <f t="shared" si="3"/>
        <v>055100100100</v>
      </c>
      <c r="E125" s="29" t="s">
        <v>201</v>
      </c>
      <c r="F125" s="18">
        <v>6000000</v>
      </c>
    </row>
    <row r="126" spans="1:6" x14ac:dyDescent="0.25">
      <c r="A126" s="15">
        <v>55100100200</v>
      </c>
      <c r="B126" s="12">
        <v>0</v>
      </c>
      <c r="D126" s="15" t="str">
        <f t="shared" si="3"/>
        <v>055100100200</v>
      </c>
      <c r="E126" s="29" t="s">
        <v>2576</v>
      </c>
      <c r="F126" s="18">
        <v>3000000</v>
      </c>
    </row>
    <row r="127" spans="1:6" x14ac:dyDescent="0.25">
      <c r="A127" s="15">
        <v>55200100200</v>
      </c>
      <c r="B127" s="12">
        <v>0</v>
      </c>
      <c r="D127" s="15" t="str">
        <f t="shared" si="3"/>
        <v>055200100200</v>
      </c>
      <c r="E127" s="29" t="s">
        <v>234</v>
      </c>
      <c r="F127" s="18">
        <v>727500000</v>
      </c>
    </row>
    <row r="128" spans="1:6" x14ac:dyDescent="0.25">
      <c r="A128" s="289">
        <v>55200200100</v>
      </c>
      <c r="B128" s="12">
        <v>0</v>
      </c>
      <c r="D128" s="15" t="str">
        <f t="shared" si="3"/>
        <v>055200200100</v>
      </c>
      <c r="E128" s="29" t="s">
        <v>205</v>
      </c>
      <c r="F128" s="18">
        <v>365400000</v>
      </c>
    </row>
    <row r="129" spans="1:6" x14ac:dyDescent="0.25">
      <c r="A129" s="290"/>
      <c r="B129" s="290"/>
      <c r="C129" s="290"/>
      <c r="D129" s="286" t="s">
        <v>4292</v>
      </c>
      <c r="E129" s="286"/>
      <c r="F129" s="287">
        <f>SUM(F89:F128)</f>
        <v>16379604348.52</v>
      </c>
    </row>
    <row r="130" spans="1:6" x14ac:dyDescent="0.25">
      <c r="A130" s="290"/>
      <c r="B130" s="290"/>
      <c r="C130" s="290"/>
      <c r="D130" s="291" t="s">
        <v>251</v>
      </c>
      <c r="E130" s="291"/>
      <c r="F130" s="292">
        <f>F129+F87+F84+F77+F43</f>
        <v>56774132267.389999</v>
      </c>
    </row>
  </sheetData>
  <mergeCells count="14">
    <mergeCell ref="D129:E129"/>
    <mergeCell ref="D130:E130"/>
    <mergeCell ref="D77:E77"/>
    <mergeCell ref="E78:F78"/>
    <mergeCell ref="D84:E84"/>
    <mergeCell ref="E85:F85"/>
    <mergeCell ref="D87:E87"/>
    <mergeCell ref="E88:F88"/>
    <mergeCell ref="D1:F1"/>
    <mergeCell ref="D2:F2"/>
    <mergeCell ref="D3:F3"/>
    <mergeCell ref="E5:F5"/>
    <mergeCell ref="D43:E43"/>
    <mergeCell ref="E44:F4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XFD1048576"/>
    </sheetView>
  </sheetViews>
  <sheetFormatPr defaultRowHeight="14.4" x14ac:dyDescent="0.3"/>
  <cols>
    <col min="2" max="2" width="55.33203125" customWidth="1"/>
    <col min="3" max="3" width="20.6640625" customWidth="1"/>
    <col min="4" max="4" width="22" customWidth="1"/>
    <col min="5" max="5" width="9.6640625" customWidth="1"/>
  </cols>
  <sheetData>
    <row r="1" spans="1:5" x14ac:dyDescent="0.3">
      <c r="A1" s="28"/>
      <c r="B1" s="28"/>
      <c r="C1" s="28"/>
      <c r="D1" s="247"/>
      <c r="E1" s="247"/>
    </row>
    <row r="2" spans="1:5" x14ac:dyDescent="0.3">
      <c r="A2" s="192" t="s">
        <v>3120</v>
      </c>
      <c r="B2" s="192"/>
      <c r="C2" s="192"/>
      <c r="D2" s="192"/>
      <c r="E2" s="28"/>
    </row>
    <row r="3" spans="1:5" x14ac:dyDescent="0.3">
      <c r="A3" s="192" t="s">
        <v>3177</v>
      </c>
      <c r="B3" s="192"/>
      <c r="C3" s="192"/>
      <c r="D3" s="192"/>
      <c r="E3" s="28"/>
    </row>
    <row r="4" spans="1:5" x14ac:dyDescent="0.3">
      <c r="A4" s="28"/>
      <c r="B4" s="28"/>
      <c r="C4" s="28"/>
      <c r="D4" s="28"/>
      <c r="E4" s="28"/>
    </row>
    <row r="5" spans="1:5" x14ac:dyDescent="0.3">
      <c r="A5" s="248" t="s">
        <v>2</v>
      </c>
      <c r="B5" s="248" t="s">
        <v>3178</v>
      </c>
      <c r="C5" s="248" t="s">
        <v>3179</v>
      </c>
      <c r="D5" s="248"/>
      <c r="E5" s="249" t="s">
        <v>3180</v>
      </c>
    </row>
    <row r="6" spans="1:5" x14ac:dyDescent="0.3">
      <c r="A6" s="248"/>
      <c r="B6" s="248"/>
      <c r="C6" s="109">
        <v>2020</v>
      </c>
      <c r="D6" s="109">
        <v>2021</v>
      </c>
      <c r="E6" s="250"/>
    </row>
    <row r="7" spans="1:5" x14ac:dyDescent="0.3">
      <c r="A7" s="2">
        <v>1</v>
      </c>
      <c r="B7" s="3" t="s">
        <v>3094</v>
      </c>
      <c r="C7" s="5">
        <v>40059974547.919998</v>
      </c>
      <c r="D7" s="5">
        <v>42227913104.57</v>
      </c>
      <c r="E7" s="110">
        <f>D7/D$15</f>
        <v>0.26426120386436369</v>
      </c>
    </row>
    <row r="8" spans="1:5" x14ac:dyDescent="0.3">
      <c r="A8" s="2">
        <v>2</v>
      </c>
      <c r="B8" s="3" t="s">
        <v>3095</v>
      </c>
      <c r="C8" s="5">
        <v>3764833550</v>
      </c>
      <c r="D8" s="5">
        <v>3849449620</v>
      </c>
      <c r="E8" s="110">
        <f t="shared" ref="E8:E14" si="0">D8/D$15</f>
        <v>2.4089757603634149E-2</v>
      </c>
    </row>
    <row r="9" spans="1:5" x14ac:dyDescent="0.3">
      <c r="A9" s="2">
        <v>3</v>
      </c>
      <c r="B9" s="3" t="s">
        <v>3096</v>
      </c>
      <c r="C9" s="5">
        <v>12205839307</v>
      </c>
      <c r="D9" s="5">
        <v>10667243853.610001</v>
      </c>
      <c r="E9" s="110">
        <f t="shared" si="0"/>
        <v>6.6755340139331695E-2</v>
      </c>
    </row>
    <row r="10" spans="1:5" x14ac:dyDescent="0.3">
      <c r="A10" s="2">
        <v>5</v>
      </c>
      <c r="B10" s="3" t="s">
        <v>3097</v>
      </c>
      <c r="C10" s="5">
        <v>8340955000</v>
      </c>
      <c r="D10" s="5">
        <v>9488050500</v>
      </c>
      <c r="E10" s="110">
        <f t="shared" si="0"/>
        <v>5.9375978188809179E-2</v>
      </c>
    </row>
    <row r="11" spans="1:5" x14ac:dyDescent="0.3">
      <c r="A11" s="2">
        <v>6</v>
      </c>
      <c r="B11" s="3" t="s">
        <v>3098</v>
      </c>
      <c r="C11" s="5">
        <v>12060308663.200001</v>
      </c>
      <c r="D11" s="5">
        <v>12240588280.459999</v>
      </c>
      <c r="E11" s="110">
        <f t="shared" si="0"/>
        <v>7.6601289459703681E-2</v>
      </c>
    </row>
    <row r="12" spans="1:5" x14ac:dyDescent="0.3">
      <c r="A12" s="2">
        <v>7</v>
      </c>
      <c r="B12" s="3" t="s">
        <v>3099</v>
      </c>
      <c r="C12" s="5">
        <v>10650800000</v>
      </c>
      <c r="D12" s="5">
        <f>11715880000-800000000</f>
        <v>10915880000</v>
      </c>
      <c r="E12" s="110">
        <f t="shared" si="0"/>
        <v>6.831129880597267E-2</v>
      </c>
    </row>
    <row r="13" spans="1:5" x14ac:dyDescent="0.3">
      <c r="A13" s="2">
        <v>8</v>
      </c>
      <c r="B13" s="3" t="s">
        <v>3100</v>
      </c>
      <c r="C13" s="5">
        <v>51355288931.879997</v>
      </c>
      <c r="D13" s="111">
        <v>56774132267.389999</v>
      </c>
      <c r="E13" s="110">
        <f t="shared" si="0"/>
        <v>0.35529107261782766</v>
      </c>
    </row>
    <row r="14" spans="1:5" x14ac:dyDescent="0.3">
      <c r="A14" s="2">
        <v>9</v>
      </c>
      <c r="B14" s="3" t="s">
        <v>3101</v>
      </c>
      <c r="C14" s="5">
        <v>13000000000</v>
      </c>
      <c r="D14" s="5">
        <v>13632855034.700001</v>
      </c>
      <c r="E14" s="110">
        <f t="shared" si="0"/>
        <v>8.5314059320357197E-2</v>
      </c>
    </row>
    <row r="15" spans="1:5" x14ac:dyDescent="0.3">
      <c r="A15" s="193" t="s">
        <v>3181</v>
      </c>
      <c r="B15" s="193"/>
      <c r="C15" s="112">
        <f>SUM(C7:C14)</f>
        <v>151438000000</v>
      </c>
      <c r="D15" s="112">
        <f>SUM(D7:D14)</f>
        <v>159796112660.73001</v>
      </c>
      <c r="E15" s="113">
        <f>SUM(E7:E14)</f>
        <v>0.99999999999999989</v>
      </c>
    </row>
    <row r="22" spans="1:5" x14ac:dyDescent="0.3">
      <c r="A22" s="208"/>
      <c r="B22" s="208"/>
      <c r="C22" s="208"/>
      <c r="D22" s="208"/>
      <c r="E22" s="208"/>
    </row>
  </sheetData>
  <mergeCells count="9">
    <mergeCell ref="A15:B15"/>
    <mergeCell ref="A22:E22"/>
    <mergeCell ref="D1:E1"/>
    <mergeCell ref="A2:D2"/>
    <mergeCell ref="A3:D3"/>
    <mergeCell ref="A5:A6"/>
    <mergeCell ref="B5:B6"/>
    <mergeCell ref="C5:D5"/>
    <mergeCell ref="E5:E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H19"/>
    </sheetView>
  </sheetViews>
  <sheetFormatPr defaultRowHeight="14.4" x14ac:dyDescent="0.3"/>
  <cols>
    <col min="1" max="1" width="5.5546875" customWidth="1"/>
    <col min="2" max="2" width="12.6640625" customWidth="1"/>
    <col min="3" max="3" width="45.21875" customWidth="1"/>
    <col min="4" max="4" width="0" hidden="1" customWidth="1"/>
    <col min="5" max="5" width="17.21875" bestFit="1" customWidth="1"/>
    <col min="6" max="6" width="15.5546875" customWidth="1"/>
  </cols>
  <sheetData>
    <row r="1" spans="1:6" x14ac:dyDescent="0.3">
      <c r="A1" s="205" t="s">
        <v>0</v>
      </c>
      <c r="B1" s="205"/>
      <c r="C1" s="205"/>
      <c r="D1" s="205"/>
      <c r="E1" s="205"/>
      <c r="F1" s="205"/>
    </row>
    <row r="2" spans="1:6" x14ac:dyDescent="0.3">
      <c r="A2" s="205" t="s">
        <v>3144</v>
      </c>
      <c r="B2" s="205"/>
      <c r="C2" s="205"/>
      <c r="D2" s="205"/>
      <c r="E2" s="205"/>
      <c r="F2" s="205"/>
    </row>
    <row r="3" spans="1:6" ht="15" thickBot="1" x14ac:dyDescent="0.35">
      <c r="A3" s="340"/>
    </row>
    <row r="4" spans="1:6" ht="15" thickBot="1" x14ac:dyDescent="0.35">
      <c r="A4" s="341" t="s">
        <v>2</v>
      </c>
      <c r="B4" s="341" t="s">
        <v>3</v>
      </c>
      <c r="C4" s="341" t="s">
        <v>4</v>
      </c>
      <c r="D4" s="342" t="s">
        <v>6</v>
      </c>
      <c r="E4" s="343" t="s">
        <v>3145</v>
      </c>
      <c r="F4" s="343" t="s">
        <v>3146</v>
      </c>
    </row>
    <row r="5" spans="1:6" ht="15" thickBot="1" x14ac:dyDescent="0.35">
      <c r="A5" s="344"/>
      <c r="B5" s="344"/>
      <c r="C5" s="344"/>
      <c r="D5" s="345">
        <v>2020</v>
      </c>
      <c r="E5" s="345">
        <v>2020</v>
      </c>
      <c r="F5" s="345">
        <v>2021</v>
      </c>
    </row>
    <row r="6" spans="1:6" ht="15" thickBot="1" x14ac:dyDescent="0.35">
      <c r="A6" s="346">
        <v>1</v>
      </c>
      <c r="B6" s="346">
        <v>22000100100</v>
      </c>
      <c r="C6" s="347" t="s">
        <v>97</v>
      </c>
      <c r="D6" s="348"/>
      <c r="E6" s="349"/>
      <c r="F6" s="346"/>
    </row>
    <row r="7" spans="1:6" ht="15" thickBot="1" x14ac:dyDescent="0.35">
      <c r="A7" s="350">
        <v>1</v>
      </c>
      <c r="B7" s="350">
        <v>21010103</v>
      </c>
      <c r="C7" s="50" t="s">
        <v>3147</v>
      </c>
      <c r="D7" s="53">
        <v>0</v>
      </c>
      <c r="E7" s="53">
        <v>0</v>
      </c>
      <c r="F7" s="351">
        <v>190880000</v>
      </c>
    </row>
    <row r="8" spans="1:6" ht="15" thickBot="1" x14ac:dyDescent="0.35">
      <c r="A8" s="350">
        <v>2</v>
      </c>
      <c r="B8" s="350">
        <v>21020201</v>
      </c>
      <c r="C8" s="50" t="s">
        <v>3148</v>
      </c>
      <c r="D8" s="52">
        <v>600000000</v>
      </c>
      <c r="E8" s="52">
        <v>600000000</v>
      </c>
      <c r="F8" s="52">
        <v>500000000</v>
      </c>
    </row>
    <row r="9" spans="1:6" ht="15" thickBot="1" x14ac:dyDescent="0.35">
      <c r="A9" s="350">
        <v>3</v>
      </c>
      <c r="B9" s="350">
        <v>21020202</v>
      </c>
      <c r="C9" s="50" t="s">
        <v>3149</v>
      </c>
      <c r="D9" s="52">
        <v>775000000</v>
      </c>
      <c r="E9" s="52">
        <v>400000000</v>
      </c>
      <c r="F9" s="52">
        <v>500000000</v>
      </c>
    </row>
    <row r="10" spans="1:6" ht="15" thickBot="1" x14ac:dyDescent="0.35">
      <c r="A10" s="350">
        <v>4</v>
      </c>
      <c r="B10" s="350">
        <v>21030101</v>
      </c>
      <c r="C10" s="50" t="s">
        <v>3150</v>
      </c>
      <c r="D10" s="52">
        <v>3000000000</v>
      </c>
      <c r="E10" s="52">
        <f>1375000000-249200000</f>
        <v>1125800000</v>
      </c>
      <c r="F10" s="52">
        <v>1200000000</v>
      </c>
    </row>
    <row r="11" spans="1:6" ht="15" thickBot="1" x14ac:dyDescent="0.35">
      <c r="A11" s="350">
        <v>5</v>
      </c>
      <c r="B11" s="350">
        <v>21030102</v>
      </c>
      <c r="C11" s="50" t="s">
        <v>3151</v>
      </c>
      <c r="D11" s="52">
        <v>8500000000</v>
      </c>
      <c r="E11" s="52">
        <v>8500000000</v>
      </c>
      <c r="F11" s="52">
        <v>8500000000</v>
      </c>
    </row>
    <row r="12" spans="1:6" ht="21" thickBot="1" x14ac:dyDescent="0.35">
      <c r="A12" s="350">
        <v>6</v>
      </c>
      <c r="B12" s="350">
        <v>21030104</v>
      </c>
      <c r="C12" s="50" t="s">
        <v>3152</v>
      </c>
      <c r="D12" s="52">
        <v>25000000</v>
      </c>
      <c r="E12" s="52">
        <v>25000000</v>
      </c>
      <c r="F12" s="52">
        <v>25000000</v>
      </c>
    </row>
    <row r="13" spans="1:6" ht="15" thickBot="1" x14ac:dyDescent="0.35">
      <c r="A13" s="350">
        <v>7</v>
      </c>
      <c r="B13" s="350">
        <v>22020908</v>
      </c>
      <c r="C13" s="50" t="s">
        <v>3153</v>
      </c>
      <c r="D13" s="53">
        <v>0</v>
      </c>
      <c r="E13" s="53">
        <v>0</v>
      </c>
      <c r="F13" s="53">
        <v>0</v>
      </c>
    </row>
    <row r="14" spans="1:6" ht="15" thickBot="1" x14ac:dyDescent="0.35">
      <c r="A14" s="352" t="s">
        <v>12</v>
      </c>
      <c r="B14" s="353"/>
      <c r="C14" s="354"/>
      <c r="D14" s="355">
        <f>SUM(D7:D13)</f>
        <v>12900000000</v>
      </c>
      <c r="E14" s="355">
        <f>SUM(E7:E13)</f>
        <v>10650800000</v>
      </c>
      <c r="F14" s="355">
        <f>SUM(F7:F13)</f>
        <v>10915880000</v>
      </c>
    </row>
    <row r="15" spans="1:6" ht="15" thickBot="1" x14ac:dyDescent="0.35">
      <c r="A15" s="356"/>
      <c r="B15" s="357"/>
      <c r="C15" s="57"/>
      <c r="D15" s="358">
        <f>D16-D14</f>
        <v>0</v>
      </c>
      <c r="E15" s="358">
        <f t="shared" ref="E15:F15" si="0">E16-E14</f>
        <v>0</v>
      </c>
      <c r="F15" s="358">
        <f t="shared" si="0"/>
        <v>0</v>
      </c>
    </row>
    <row r="16" spans="1:6" ht="15" thickBot="1" x14ac:dyDescent="0.35">
      <c r="A16" s="352" t="s">
        <v>251</v>
      </c>
      <c r="B16" s="353"/>
      <c r="C16" s="354"/>
      <c r="D16" s="359">
        <f>D14</f>
        <v>12900000000</v>
      </c>
      <c r="E16" s="359">
        <f>E14</f>
        <v>10650800000</v>
      </c>
      <c r="F16" s="359">
        <f>11715880000-800000000</f>
        <v>10915880000</v>
      </c>
    </row>
    <row r="17" spans="1:6" x14ac:dyDescent="0.3">
      <c r="A17" s="360"/>
      <c r="B17" s="360"/>
      <c r="C17" s="360"/>
      <c r="D17" s="361"/>
      <c r="E17" s="361"/>
      <c r="F17" s="361"/>
    </row>
    <row r="18" spans="1:6" x14ac:dyDescent="0.3">
      <c r="A18" s="360"/>
      <c r="B18" s="360"/>
      <c r="C18" s="360"/>
      <c r="D18" s="361"/>
      <c r="E18" s="361"/>
      <c r="F18" s="361"/>
    </row>
    <row r="19" spans="1:6" x14ac:dyDescent="0.3">
      <c r="A19" s="360"/>
      <c r="B19" s="360"/>
      <c r="C19" s="360"/>
      <c r="D19" s="361"/>
      <c r="E19" s="361"/>
      <c r="F19" s="361"/>
    </row>
  </sheetData>
  <mergeCells count="8">
    <mergeCell ref="A14:C14"/>
    <mergeCell ref="A16:C16"/>
    <mergeCell ref="A1:F1"/>
    <mergeCell ref="A2:F2"/>
    <mergeCell ref="A4:A5"/>
    <mergeCell ref="B4:B5"/>
    <mergeCell ref="C4:C5"/>
    <mergeCell ref="C6:E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9" sqref="C19"/>
    </sheetView>
  </sheetViews>
  <sheetFormatPr defaultRowHeight="14.4" x14ac:dyDescent="0.3"/>
  <cols>
    <col min="2" max="2" width="67.77734375" customWidth="1"/>
    <col min="3" max="4" width="20" bestFit="1" customWidth="1"/>
  </cols>
  <sheetData>
    <row r="1" spans="1:6" ht="15.6" x14ac:dyDescent="0.3">
      <c r="A1" s="228" t="s">
        <v>0</v>
      </c>
      <c r="B1" s="228"/>
      <c r="C1" s="228"/>
      <c r="D1" s="228"/>
      <c r="E1" s="102"/>
      <c r="F1" s="102"/>
    </row>
    <row r="2" spans="1:6" ht="15.6" x14ac:dyDescent="0.3">
      <c r="A2" s="229" t="s">
        <v>3173</v>
      </c>
      <c r="B2" s="229"/>
      <c r="C2" s="229"/>
      <c r="D2" s="229"/>
      <c r="E2" s="102"/>
      <c r="F2" s="102"/>
    </row>
    <row r="3" spans="1:6" ht="15.6" x14ac:dyDescent="0.3">
      <c r="A3" s="103" t="s">
        <v>2</v>
      </c>
      <c r="B3" s="104"/>
      <c r="C3" s="104" t="s">
        <v>3174</v>
      </c>
      <c r="D3" s="104" t="s">
        <v>3175</v>
      </c>
      <c r="E3" s="105"/>
      <c r="F3" s="105"/>
    </row>
    <row r="4" spans="1:6" ht="15.6" x14ac:dyDescent="0.3">
      <c r="A4" s="106">
        <v>1</v>
      </c>
      <c r="B4" s="362" t="s">
        <v>4336</v>
      </c>
      <c r="C4" s="362">
        <v>1424476385.49</v>
      </c>
      <c r="D4" s="362">
        <v>2331247715.1168303</v>
      </c>
      <c r="E4" s="105"/>
      <c r="F4" s="105"/>
    </row>
    <row r="5" spans="1:6" ht="15.6" x14ac:dyDescent="0.3">
      <c r="A5" s="106">
        <v>2</v>
      </c>
      <c r="B5" s="362" t="s">
        <v>3157</v>
      </c>
      <c r="C5" s="362">
        <v>4257519505.8899999</v>
      </c>
      <c r="D5" s="362">
        <v>5278996249.0516996</v>
      </c>
      <c r="E5" s="105"/>
      <c r="F5" s="105"/>
    </row>
    <row r="6" spans="1:6" ht="15.6" x14ac:dyDescent="0.3">
      <c r="A6" s="106">
        <v>3</v>
      </c>
      <c r="B6" s="362" t="s">
        <v>4337</v>
      </c>
      <c r="C6" s="362">
        <v>6378312771.8199997</v>
      </c>
      <c r="D6" s="362">
        <v>4633511025.2939091</v>
      </c>
      <c r="E6" s="105"/>
      <c r="F6" s="105"/>
    </row>
    <row r="7" spans="1:6" ht="15.6" x14ac:dyDescent="0.3">
      <c r="A7" s="106"/>
      <c r="B7" s="106"/>
      <c r="C7" s="106"/>
      <c r="D7" s="106"/>
      <c r="E7" s="105"/>
      <c r="F7" s="105"/>
    </row>
    <row r="8" spans="1:6" ht="15.6" x14ac:dyDescent="0.3">
      <c r="A8" s="104"/>
      <c r="B8" s="107" t="s">
        <v>3176</v>
      </c>
      <c r="C8" s="108">
        <f>SUM(C4:C7)</f>
        <v>12060308663.200001</v>
      </c>
      <c r="D8" s="108">
        <f>SUM(D4:D7)</f>
        <v>12243754989.462439</v>
      </c>
      <c r="E8" s="105"/>
      <c r="F8" s="105"/>
    </row>
    <row r="9" spans="1:6" ht="15.6" x14ac:dyDescent="0.3">
      <c r="A9" s="105"/>
      <c r="B9" s="105"/>
      <c r="C9" s="105"/>
      <c r="D9" s="105"/>
      <c r="E9" s="105"/>
      <c r="F9" s="105"/>
    </row>
    <row r="10" spans="1:6" ht="15.6" x14ac:dyDescent="0.3">
      <c r="A10" s="105"/>
      <c r="B10" s="105"/>
      <c r="C10" s="105"/>
      <c r="D10" s="105"/>
      <c r="E10" s="105"/>
      <c r="F10" s="105"/>
    </row>
    <row r="11" spans="1:6" ht="15.6" x14ac:dyDescent="0.3">
      <c r="A11" s="105"/>
      <c r="B11" s="105"/>
      <c r="C11" s="105"/>
      <c r="D11" s="105"/>
      <c r="E11" s="105"/>
      <c r="F11" s="105"/>
    </row>
    <row r="12" spans="1:6" ht="15.6" x14ac:dyDescent="0.3">
      <c r="A12" s="105"/>
      <c r="B12" s="105"/>
      <c r="C12" s="105"/>
      <c r="D12" s="105"/>
      <c r="E12" s="105"/>
      <c r="F12" s="105"/>
    </row>
    <row r="13" spans="1:6" ht="15.6" x14ac:dyDescent="0.3">
      <c r="A13" s="105"/>
      <c r="B13" s="105"/>
      <c r="C13" s="105"/>
      <c r="D13" s="105"/>
      <c r="E13" s="105"/>
      <c r="F13" s="105"/>
    </row>
    <row r="14" spans="1:6" ht="15.6" x14ac:dyDescent="0.3">
      <c r="A14" s="105"/>
      <c r="B14" s="105"/>
      <c r="C14" s="105"/>
      <c r="D14" s="105"/>
      <c r="E14" s="105"/>
      <c r="F14" s="105"/>
    </row>
    <row r="15" spans="1:6" ht="15.6" x14ac:dyDescent="0.3">
      <c r="A15" s="105"/>
      <c r="B15" s="105"/>
      <c r="C15" s="105"/>
      <c r="D15" s="105"/>
      <c r="E15" s="105"/>
      <c r="F15" s="105"/>
    </row>
    <row r="16" spans="1:6" ht="15.6" x14ac:dyDescent="0.3">
      <c r="A16" s="105"/>
      <c r="B16" s="105"/>
      <c r="C16" s="105"/>
      <c r="D16" s="105"/>
      <c r="E16" s="105"/>
      <c r="F16" s="105"/>
    </row>
    <row r="17" spans="1:6" ht="15.6" x14ac:dyDescent="0.3">
      <c r="A17" s="105"/>
      <c r="B17" s="105"/>
      <c r="C17" s="105"/>
      <c r="D17" s="105"/>
      <c r="E17" s="105"/>
      <c r="F17" s="105"/>
    </row>
  </sheetData>
  <mergeCells count="2">
    <mergeCell ref="A1:D1"/>
    <mergeCell ref="A2:D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G16" sqref="G16"/>
    </sheetView>
  </sheetViews>
  <sheetFormatPr defaultRowHeight="14.4" x14ac:dyDescent="0.3"/>
  <cols>
    <col min="1" max="1" width="13.88671875" style="59" customWidth="1"/>
    <col min="2" max="2" width="55.88671875" customWidth="1"/>
    <col min="3" max="3" width="0.109375" customWidth="1"/>
    <col min="4" max="4" width="21" customWidth="1"/>
    <col min="5" max="5" width="19" customWidth="1"/>
    <col min="8" max="8" width="13.5546875" bestFit="1" customWidth="1"/>
  </cols>
  <sheetData>
    <row r="1" spans="1:8" ht="14.4" customHeight="1" x14ac:dyDescent="0.3">
      <c r="A1" s="205" t="s">
        <v>3120</v>
      </c>
      <c r="B1" s="205"/>
      <c r="C1" s="205"/>
      <c r="D1" s="205"/>
      <c r="E1" s="205"/>
    </row>
    <row r="2" spans="1:8" ht="15" thickBot="1" x14ac:dyDescent="0.35">
      <c r="A2" s="206" t="s">
        <v>3121</v>
      </c>
      <c r="B2" s="206"/>
      <c r="C2" s="206"/>
      <c r="D2" s="206"/>
      <c r="E2" s="206"/>
    </row>
    <row r="3" spans="1:8" ht="27" customHeight="1" thickBot="1" x14ac:dyDescent="0.35">
      <c r="A3" s="45" t="s">
        <v>3092</v>
      </c>
      <c r="B3" s="46" t="s">
        <v>3122</v>
      </c>
      <c r="C3" s="47" t="s">
        <v>3123</v>
      </c>
      <c r="D3" s="48" t="s">
        <v>3124</v>
      </c>
      <c r="E3" s="48" t="s">
        <v>3125</v>
      </c>
    </row>
    <row r="4" spans="1:8" ht="15" thickBot="1" x14ac:dyDescent="0.35">
      <c r="A4" s="49" t="s">
        <v>3126</v>
      </c>
      <c r="B4" s="50" t="s">
        <v>240</v>
      </c>
      <c r="C4" s="51">
        <v>0</v>
      </c>
      <c r="D4" s="51">
        <v>178000000</v>
      </c>
      <c r="E4" s="51">
        <v>178000000</v>
      </c>
    </row>
    <row r="5" spans="1:8" ht="15" thickBot="1" x14ac:dyDescent="0.35">
      <c r="A5" s="49" t="s">
        <v>3127</v>
      </c>
      <c r="B5" s="50" t="s">
        <v>3119</v>
      </c>
      <c r="C5" s="51">
        <v>0</v>
      </c>
      <c r="D5" s="52">
        <v>0</v>
      </c>
      <c r="E5" s="52">
        <v>483650500</v>
      </c>
    </row>
    <row r="6" spans="1:8" ht="15" thickBot="1" x14ac:dyDescent="0.35">
      <c r="A6" s="49" t="s">
        <v>3128</v>
      </c>
      <c r="B6" s="50" t="s">
        <v>3104</v>
      </c>
      <c r="C6" s="53">
        <v>0</v>
      </c>
      <c r="D6" s="52">
        <v>53400000</v>
      </c>
      <c r="E6" s="52">
        <v>53400000</v>
      </c>
    </row>
    <row r="7" spans="1:8" ht="15" thickBot="1" x14ac:dyDescent="0.35">
      <c r="A7" s="49" t="s">
        <v>3129</v>
      </c>
      <c r="B7" s="50" t="s">
        <v>3103</v>
      </c>
      <c r="C7" s="52">
        <v>0</v>
      </c>
      <c r="D7" s="52">
        <v>120000000</v>
      </c>
      <c r="E7" s="52">
        <v>122000000</v>
      </c>
    </row>
    <row r="8" spans="1:8" ht="15" thickBot="1" x14ac:dyDescent="0.35">
      <c r="A8" s="49" t="s">
        <v>3130</v>
      </c>
      <c r="B8" s="50" t="s">
        <v>3105</v>
      </c>
      <c r="C8" s="52">
        <v>0</v>
      </c>
      <c r="D8" s="52">
        <v>1780000</v>
      </c>
      <c r="E8" s="52">
        <v>2000000</v>
      </c>
    </row>
    <row r="9" spans="1:8" ht="15" thickBot="1" x14ac:dyDescent="0.35">
      <c r="A9" s="49" t="s">
        <v>3131</v>
      </c>
      <c r="B9" s="50" t="s">
        <v>3106</v>
      </c>
      <c r="C9" s="52">
        <v>0</v>
      </c>
      <c r="D9" s="52">
        <v>2670000</v>
      </c>
      <c r="E9" s="52">
        <v>3000000</v>
      </c>
    </row>
    <row r="10" spans="1:8" ht="15" thickBot="1" x14ac:dyDescent="0.35">
      <c r="A10" s="49" t="s">
        <v>3132</v>
      </c>
      <c r="B10" s="50" t="s">
        <v>3107</v>
      </c>
      <c r="C10" s="52">
        <v>0</v>
      </c>
      <c r="D10" s="52">
        <v>2225000</v>
      </c>
      <c r="E10" s="52">
        <v>2500000</v>
      </c>
    </row>
    <row r="11" spans="1:8" ht="15" thickBot="1" x14ac:dyDescent="0.35">
      <c r="A11" s="49" t="s">
        <v>3133</v>
      </c>
      <c r="B11" s="50" t="s">
        <v>3108</v>
      </c>
      <c r="C11" s="52">
        <v>0</v>
      </c>
      <c r="D11" s="52">
        <v>2000000</v>
      </c>
      <c r="E11" s="52">
        <v>2000000</v>
      </c>
    </row>
    <row r="12" spans="1:8" ht="15" thickBot="1" x14ac:dyDescent="0.35">
      <c r="A12" s="49" t="s">
        <v>3134</v>
      </c>
      <c r="B12" s="50" t="s">
        <v>3116</v>
      </c>
      <c r="C12" s="53">
        <v>0</v>
      </c>
      <c r="D12" s="52">
        <v>0</v>
      </c>
      <c r="E12" s="52">
        <v>50000000</v>
      </c>
    </row>
    <row r="13" spans="1:8" ht="15" thickBot="1" x14ac:dyDescent="0.35">
      <c r="A13" s="49" t="s">
        <v>3135</v>
      </c>
      <c r="B13" s="50" t="s">
        <v>139</v>
      </c>
      <c r="C13" s="52">
        <v>0</v>
      </c>
      <c r="D13" s="52">
        <v>35600000</v>
      </c>
      <c r="E13" s="52">
        <v>0</v>
      </c>
    </row>
    <row r="14" spans="1:8" ht="15" thickBot="1" x14ac:dyDescent="0.35">
      <c r="A14" s="49" t="s">
        <v>3136</v>
      </c>
      <c r="B14" s="50" t="s">
        <v>173</v>
      </c>
      <c r="C14" s="52">
        <v>0</v>
      </c>
      <c r="D14" s="52">
        <v>623000000</v>
      </c>
      <c r="E14" s="52">
        <v>665000000</v>
      </c>
    </row>
    <row r="15" spans="1:8" ht="15" thickBot="1" x14ac:dyDescent="0.35">
      <c r="A15" s="49" t="s">
        <v>3137</v>
      </c>
      <c r="B15" s="50" t="s">
        <v>3109</v>
      </c>
      <c r="C15" s="52">
        <v>0</v>
      </c>
      <c r="D15" s="52">
        <v>2400000000</v>
      </c>
      <c r="E15" s="52">
        <v>2600000000</v>
      </c>
      <c r="H15" s="54"/>
    </row>
    <row r="16" spans="1:8" ht="15" thickBot="1" x14ac:dyDescent="0.35">
      <c r="A16" s="49" t="s">
        <v>3138</v>
      </c>
      <c r="B16" s="50" t="s">
        <v>3110</v>
      </c>
      <c r="C16" s="52">
        <v>0</v>
      </c>
      <c r="D16" s="52">
        <v>1881780000</v>
      </c>
      <c r="E16" s="52">
        <v>2002000000</v>
      </c>
      <c r="H16" s="54"/>
    </row>
    <row r="17" spans="1:8" ht="15" thickBot="1" x14ac:dyDescent="0.35">
      <c r="A17" s="49" t="s">
        <v>3139</v>
      </c>
      <c r="B17" s="50" t="s">
        <v>3111</v>
      </c>
      <c r="C17" s="52">
        <v>0</v>
      </c>
      <c r="D17" s="52">
        <v>623000000</v>
      </c>
      <c r="E17" s="52">
        <v>765000000</v>
      </c>
      <c r="H17" s="54"/>
    </row>
    <row r="18" spans="1:8" ht="15" thickBot="1" x14ac:dyDescent="0.35">
      <c r="A18" s="49" t="s">
        <v>3140</v>
      </c>
      <c r="B18" s="50" t="s">
        <v>3112</v>
      </c>
      <c r="C18" s="52">
        <v>0</v>
      </c>
      <c r="D18" s="52">
        <v>623000000</v>
      </c>
      <c r="E18" s="52">
        <v>765000000</v>
      </c>
    </row>
    <row r="19" spans="1:8" ht="15" thickBot="1" x14ac:dyDescent="0.35">
      <c r="A19" s="49" t="s">
        <v>3141</v>
      </c>
      <c r="B19" s="50" t="s">
        <v>3114</v>
      </c>
      <c r="C19" s="52">
        <v>0</v>
      </c>
      <c r="D19" s="52">
        <v>1750000000</v>
      </c>
      <c r="E19" s="52">
        <v>1750000000</v>
      </c>
      <c r="H19" s="55"/>
    </row>
    <row r="20" spans="1:8" ht="15" thickBot="1" x14ac:dyDescent="0.35">
      <c r="A20" s="49" t="s">
        <v>3142</v>
      </c>
      <c r="B20" s="50" t="s">
        <v>3115</v>
      </c>
      <c r="C20" s="52">
        <v>0</v>
      </c>
      <c r="D20" s="52">
        <v>44500000</v>
      </c>
      <c r="E20" s="52">
        <v>44500000</v>
      </c>
    </row>
    <row r="21" spans="1:8" ht="15" thickBot="1" x14ac:dyDescent="0.35">
      <c r="A21" s="56" t="s">
        <v>12</v>
      </c>
      <c r="B21" s="57"/>
      <c r="C21" s="58">
        <f>SUM(C5:C20)</f>
        <v>0</v>
      </c>
      <c r="D21" s="58">
        <f>SUM(D4:D20)</f>
        <v>8340955000</v>
      </c>
      <c r="E21" s="58">
        <f>SUM(E4:E20)</f>
        <v>9488050500</v>
      </c>
    </row>
    <row r="22" spans="1:8" ht="15" thickBot="1" x14ac:dyDescent="0.35">
      <c r="A22" s="56"/>
      <c r="B22" s="57"/>
      <c r="C22" s="58">
        <v>0</v>
      </c>
      <c r="D22" s="58">
        <f t="shared" ref="D22:E22" si="0">D23-D21</f>
        <v>0</v>
      </c>
      <c r="E22" s="58">
        <f t="shared" si="0"/>
        <v>0</v>
      </c>
    </row>
    <row r="23" spans="1:8" ht="15" thickBot="1" x14ac:dyDescent="0.35">
      <c r="A23" s="56" t="s">
        <v>3143</v>
      </c>
      <c r="B23" s="57"/>
      <c r="C23" s="58">
        <v>0</v>
      </c>
      <c r="D23" s="58">
        <v>8340955000</v>
      </c>
      <c r="E23" s="58">
        <v>9488050500</v>
      </c>
    </row>
    <row r="24" spans="1:8" x14ac:dyDescent="0.3">
      <c r="D24" s="60"/>
    </row>
    <row r="30" spans="1:8" x14ac:dyDescent="0.3">
      <c r="A30" s="208"/>
      <c r="B30" s="208"/>
      <c r="C30" s="208"/>
      <c r="D30" s="208"/>
    </row>
  </sheetData>
  <mergeCells count="3">
    <mergeCell ref="A1:E1"/>
    <mergeCell ref="A2:E2"/>
    <mergeCell ref="A30:D3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
  <sheetViews>
    <sheetView workbookViewId="0">
      <selection activeCell="B234" sqref="B234"/>
    </sheetView>
  </sheetViews>
  <sheetFormatPr defaultRowHeight="13.8" x14ac:dyDescent="0.25"/>
  <cols>
    <col min="1" max="1" width="4.21875" style="8" bestFit="1" customWidth="1"/>
    <col min="2" max="2" width="12" style="8" bestFit="1" customWidth="1"/>
    <col min="3" max="3" width="43.44140625" style="8" customWidth="1"/>
    <col min="4" max="6" width="16.33203125" style="8" bestFit="1" customWidth="1"/>
    <col min="7" max="7" width="17.44140625" style="8" bestFit="1" customWidth="1"/>
    <col min="8" max="16384" width="8.88671875" style="8"/>
  </cols>
  <sheetData>
    <row r="1" spans="1:8" ht="13.8" customHeight="1" x14ac:dyDescent="0.25">
      <c r="A1" s="269" t="s">
        <v>3120</v>
      </c>
      <c r="B1" s="269"/>
      <c r="C1" s="269"/>
      <c r="D1" s="269"/>
      <c r="E1" s="269"/>
      <c r="F1" s="269"/>
      <c r="G1" s="269"/>
      <c r="H1" s="269"/>
    </row>
    <row r="2" spans="1:8" ht="13.8" customHeight="1" x14ac:dyDescent="0.25">
      <c r="A2" s="269" t="s">
        <v>4338</v>
      </c>
      <c r="B2" s="269"/>
      <c r="C2" s="269"/>
      <c r="D2" s="269"/>
      <c r="E2" s="269"/>
      <c r="F2" s="269"/>
      <c r="G2" s="269"/>
      <c r="H2" s="269"/>
    </row>
    <row r="3" spans="1:8" ht="13.8" customHeight="1" x14ac:dyDescent="0.25">
      <c r="A3" s="363" t="s">
        <v>4339</v>
      </c>
      <c r="B3" s="363"/>
      <c r="C3" s="363"/>
      <c r="D3" s="363"/>
      <c r="E3" s="363"/>
      <c r="F3" s="363"/>
      <c r="G3" s="363"/>
      <c r="H3" s="363"/>
    </row>
    <row r="4" spans="1:8" s="12" customFormat="1" ht="22.8" x14ac:dyDescent="0.25">
      <c r="A4" s="364" t="s">
        <v>2</v>
      </c>
      <c r="B4" s="364" t="s">
        <v>4340</v>
      </c>
      <c r="C4" s="364" t="s">
        <v>4289</v>
      </c>
      <c r="D4" s="364" t="s">
        <v>4341</v>
      </c>
      <c r="E4" s="364" t="s">
        <v>3100</v>
      </c>
      <c r="F4" s="364" t="s">
        <v>3169</v>
      </c>
      <c r="G4" s="364" t="s">
        <v>3102</v>
      </c>
      <c r="H4" s="364" t="s">
        <v>4342</v>
      </c>
    </row>
    <row r="5" spans="1:8" ht="15" customHeight="1" x14ac:dyDescent="0.25">
      <c r="A5" s="365"/>
      <c r="B5" s="365">
        <v>1</v>
      </c>
      <c r="C5" s="366" t="s">
        <v>4343</v>
      </c>
      <c r="D5" s="367"/>
      <c r="E5" s="367"/>
      <c r="F5" s="367"/>
      <c r="G5" s="367"/>
      <c r="H5" s="368"/>
    </row>
    <row r="6" spans="1:8" x14ac:dyDescent="0.25">
      <c r="A6" s="270">
        <v>1</v>
      </c>
      <c r="B6" s="270">
        <v>23305100100</v>
      </c>
      <c r="C6" s="271" t="s">
        <v>4344</v>
      </c>
      <c r="D6" s="272">
        <v>690191330.15999997</v>
      </c>
      <c r="E6" s="272">
        <v>80000000</v>
      </c>
      <c r="F6" s="273">
        <v>0</v>
      </c>
      <c r="G6" s="272">
        <v>770191330.15999997</v>
      </c>
      <c r="H6" s="270"/>
    </row>
    <row r="7" spans="1:8" x14ac:dyDescent="0.25">
      <c r="A7" s="270">
        <v>2</v>
      </c>
      <c r="B7" s="270">
        <v>23305200100</v>
      </c>
      <c r="C7" s="271" t="s">
        <v>4345</v>
      </c>
      <c r="D7" s="272">
        <v>2000000</v>
      </c>
      <c r="E7" s="273">
        <v>0</v>
      </c>
      <c r="F7" s="273">
        <v>0</v>
      </c>
      <c r="G7" s="272">
        <v>2000000</v>
      </c>
      <c r="H7" s="270"/>
    </row>
    <row r="8" spans="1:8" ht="27.6" x14ac:dyDescent="0.25">
      <c r="A8" s="270">
        <v>3</v>
      </c>
      <c r="B8" s="270">
        <v>23405600100</v>
      </c>
      <c r="C8" s="271" t="s">
        <v>4346</v>
      </c>
      <c r="D8" s="272">
        <v>3705000</v>
      </c>
      <c r="E8" s="272">
        <v>2000000000</v>
      </c>
      <c r="F8" s="273">
        <v>0</v>
      </c>
      <c r="G8" s="272">
        <v>2003705000</v>
      </c>
      <c r="H8" s="270"/>
    </row>
    <row r="9" spans="1:8" ht="27.6" x14ac:dyDescent="0.25">
      <c r="A9" s="270">
        <v>4</v>
      </c>
      <c r="B9" s="270">
        <v>11102000100</v>
      </c>
      <c r="C9" s="271" t="s">
        <v>4347</v>
      </c>
      <c r="D9" s="272">
        <v>3705000</v>
      </c>
      <c r="E9" s="272">
        <v>1660306813</v>
      </c>
      <c r="F9" s="273">
        <v>0</v>
      </c>
      <c r="G9" s="272">
        <v>1664011813</v>
      </c>
      <c r="H9" s="270"/>
    </row>
    <row r="10" spans="1:8" x14ac:dyDescent="0.25">
      <c r="A10" s="270">
        <v>5</v>
      </c>
      <c r="B10" s="270">
        <v>21500100100</v>
      </c>
      <c r="C10" s="271" t="s">
        <v>4348</v>
      </c>
      <c r="D10" s="272">
        <v>484436117.89999998</v>
      </c>
      <c r="E10" s="272">
        <v>2369700000</v>
      </c>
      <c r="F10" s="273">
        <v>0</v>
      </c>
      <c r="G10" s="272">
        <v>2854136117.9000001</v>
      </c>
      <c r="H10" s="270"/>
    </row>
    <row r="11" spans="1:8" x14ac:dyDescent="0.25">
      <c r="A11" s="270">
        <v>6</v>
      </c>
      <c r="B11" s="270">
        <v>21502100100</v>
      </c>
      <c r="C11" s="271" t="s">
        <v>4349</v>
      </c>
      <c r="D11" s="272">
        <v>950000</v>
      </c>
      <c r="E11" s="273">
        <v>0</v>
      </c>
      <c r="F11" s="273">
        <v>0</v>
      </c>
      <c r="G11" s="272">
        <v>950000</v>
      </c>
      <c r="H11" s="270"/>
    </row>
    <row r="12" spans="1:8" x14ac:dyDescent="0.25">
      <c r="A12" s="270">
        <v>7</v>
      </c>
      <c r="B12" s="270">
        <v>21510200100</v>
      </c>
      <c r="C12" s="271" t="s">
        <v>4350</v>
      </c>
      <c r="D12" s="272">
        <v>270867421.22000003</v>
      </c>
      <c r="E12" s="272">
        <v>80000000</v>
      </c>
      <c r="F12" s="273">
        <v>0</v>
      </c>
      <c r="G12" s="272">
        <v>350867421.22000003</v>
      </c>
      <c r="H12" s="270"/>
    </row>
    <row r="13" spans="1:8" x14ac:dyDescent="0.25">
      <c r="A13" s="270">
        <v>8</v>
      </c>
      <c r="B13" s="270">
        <v>21511000100</v>
      </c>
      <c r="C13" s="271" t="s">
        <v>4351</v>
      </c>
      <c r="D13" s="272">
        <v>61685257.219999999</v>
      </c>
      <c r="E13" s="272">
        <v>25000000</v>
      </c>
      <c r="F13" s="273">
        <v>0</v>
      </c>
      <c r="G13" s="272">
        <v>86685257.219999999</v>
      </c>
      <c r="H13" s="270"/>
    </row>
    <row r="14" spans="1:8" x14ac:dyDescent="0.25">
      <c r="A14" s="270">
        <v>9</v>
      </c>
      <c r="B14" s="270">
        <v>21511500100</v>
      </c>
      <c r="C14" s="271" t="s">
        <v>4352</v>
      </c>
      <c r="D14" s="272">
        <v>3396250</v>
      </c>
      <c r="E14" s="272">
        <v>9000000</v>
      </c>
      <c r="F14" s="273">
        <v>0</v>
      </c>
      <c r="G14" s="272">
        <v>12396250</v>
      </c>
      <c r="H14" s="270"/>
    </row>
    <row r="15" spans="1:8" x14ac:dyDescent="0.25">
      <c r="A15" s="270">
        <v>10</v>
      </c>
      <c r="B15" s="270">
        <v>21511600100</v>
      </c>
      <c r="C15" s="271" t="s">
        <v>4353</v>
      </c>
      <c r="D15" s="272">
        <v>4940000</v>
      </c>
      <c r="E15" s="272">
        <v>350000000</v>
      </c>
      <c r="F15" s="273">
        <v>0</v>
      </c>
      <c r="G15" s="272">
        <v>354940000</v>
      </c>
      <c r="H15" s="270"/>
    </row>
    <row r="16" spans="1:8" x14ac:dyDescent="0.25">
      <c r="A16" s="270">
        <v>11</v>
      </c>
      <c r="B16" s="270">
        <v>21510200200</v>
      </c>
      <c r="C16" s="271" t="s">
        <v>4354</v>
      </c>
      <c r="D16" s="272">
        <v>8550000</v>
      </c>
      <c r="E16" s="273">
        <v>0</v>
      </c>
      <c r="F16" s="273">
        <v>0</v>
      </c>
      <c r="G16" s="272">
        <v>8550000</v>
      </c>
      <c r="H16" s="270"/>
    </row>
    <row r="17" spans="1:8" x14ac:dyDescent="0.25">
      <c r="A17" s="270">
        <v>12</v>
      </c>
      <c r="B17" s="270">
        <v>23305100200</v>
      </c>
      <c r="C17" s="271" t="s">
        <v>4355</v>
      </c>
      <c r="D17" s="272">
        <v>6175000</v>
      </c>
      <c r="E17" s="272">
        <v>80000000</v>
      </c>
      <c r="F17" s="273">
        <v>0</v>
      </c>
      <c r="G17" s="272">
        <v>86175000</v>
      </c>
      <c r="H17" s="270"/>
    </row>
    <row r="18" spans="1:8" x14ac:dyDescent="0.25">
      <c r="A18" s="270">
        <v>13</v>
      </c>
      <c r="B18" s="270">
        <v>21500100200</v>
      </c>
      <c r="C18" s="271" t="s">
        <v>4356</v>
      </c>
      <c r="D18" s="273">
        <v>0</v>
      </c>
      <c r="E18" s="273">
        <v>0</v>
      </c>
      <c r="F18" s="273">
        <v>0</v>
      </c>
      <c r="G18" s="273">
        <v>0</v>
      </c>
      <c r="H18" s="270"/>
    </row>
    <row r="19" spans="1:8" ht="27.6" x14ac:dyDescent="0.25">
      <c r="A19" s="270">
        <v>14</v>
      </c>
      <c r="B19" s="270">
        <v>21500100300</v>
      </c>
      <c r="C19" s="271" t="s">
        <v>4357</v>
      </c>
      <c r="D19" s="272">
        <v>2375000</v>
      </c>
      <c r="E19" s="273">
        <v>0</v>
      </c>
      <c r="F19" s="273">
        <v>0</v>
      </c>
      <c r="G19" s="272">
        <v>2375000</v>
      </c>
      <c r="H19" s="270"/>
    </row>
    <row r="20" spans="1:8" ht="13.8" customHeight="1" x14ac:dyDescent="0.25">
      <c r="A20" s="369" t="s">
        <v>4358</v>
      </c>
      <c r="B20" s="370"/>
      <c r="C20" s="371"/>
      <c r="D20" s="372">
        <v>1542976376.5</v>
      </c>
      <c r="E20" s="372">
        <v>6654006813</v>
      </c>
      <c r="F20" s="373">
        <v>0</v>
      </c>
      <c r="G20" s="372">
        <v>8196983189.5</v>
      </c>
      <c r="H20" s="374">
        <v>5.1299999999999998E-2</v>
      </c>
    </row>
    <row r="21" spans="1:8" ht="15" customHeight="1" x14ac:dyDescent="0.25">
      <c r="A21" s="365"/>
      <c r="B21" s="365">
        <v>2</v>
      </c>
      <c r="C21" s="366" t="s">
        <v>4359</v>
      </c>
      <c r="D21" s="367"/>
      <c r="E21" s="367"/>
      <c r="F21" s="367"/>
      <c r="G21" s="367"/>
      <c r="H21" s="368"/>
    </row>
    <row r="22" spans="1:8" x14ac:dyDescent="0.25">
      <c r="A22" s="270">
        <v>1</v>
      </c>
      <c r="B22" s="270">
        <v>22200100100</v>
      </c>
      <c r="C22" s="271" t="s">
        <v>4360</v>
      </c>
      <c r="D22" s="272">
        <v>304982005.01999998</v>
      </c>
      <c r="E22" s="272">
        <v>316400000</v>
      </c>
      <c r="F22" s="273">
        <v>0</v>
      </c>
      <c r="G22" s="272">
        <v>621382005.01999998</v>
      </c>
      <c r="H22" s="270"/>
    </row>
    <row r="23" spans="1:8" x14ac:dyDescent="0.25">
      <c r="A23" s="270">
        <v>2</v>
      </c>
      <c r="B23" s="270">
        <v>22200900100</v>
      </c>
      <c r="C23" s="271" t="s">
        <v>4361</v>
      </c>
      <c r="D23" s="272">
        <v>5300000</v>
      </c>
      <c r="E23" s="272">
        <v>2000000</v>
      </c>
      <c r="F23" s="273">
        <v>0</v>
      </c>
      <c r="G23" s="272">
        <v>7300000</v>
      </c>
      <c r="H23" s="270"/>
    </row>
    <row r="24" spans="1:8" x14ac:dyDescent="0.25">
      <c r="A24" s="270">
        <v>3</v>
      </c>
      <c r="B24" s="270">
        <v>22205100100</v>
      </c>
      <c r="C24" s="271" t="s">
        <v>4362</v>
      </c>
      <c r="D24" s="272">
        <v>72008805.599999994</v>
      </c>
      <c r="E24" s="272">
        <v>488000000</v>
      </c>
      <c r="F24" s="273">
        <v>0</v>
      </c>
      <c r="G24" s="272">
        <v>560008805.60000002</v>
      </c>
      <c r="H24" s="270"/>
    </row>
    <row r="25" spans="1:8" x14ac:dyDescent="0.25">
      <c r="A25" s="270">
        <v>4</v>
      </c>
      <c r="B25" s="270">
        <v>22205500100</v>
      </c>
      <c r="C25" s="271" t="s">
        <v>4363</v>
      </c>
      <c r="D25" s="273">
        <v>0</v>
      </c>
      <c r="E25" s="273">
        <v>0</v>
      </c>
      <c r="F25" s="273">
        <v>0</v>
      </c>
      <c r="G25" s="273">
        <v>0</v>
      </c>
      <c r="H25" s="270"/>
    </row>
    <row r="26" spans="1:8" x14ac:dyDescent="0.25">
      <c r="A26" s="270">
        <v>5</v>
      </c>
      <c r="B26" s="270">
        <v>22700100100</v>
      </c>
      <c r="C26" s="271" t="s">
        <v>4364</v>
      </c>
      <c r="D26" s="273">
        <v>0</v>
      </c>
      <c r="E26" s="273">
        <v>0</v>
      </c>
      <c r="F26" s="273">
        <v>0</v>
      </c>
      <c r="G26" s="273">
        <v>0</v>
      </c>
      <c r="H26" s="270"/>
    </row>
    <row r="27" spans="1:8" x14ac:dyDescent="0.25">
      <c r="A27" s="270">
        <v>6</v>
      </c>
      <c r="B27" s="270">
        <v>23600100100</v>
      </c>
      <c r="C27" s="271" t="s">
        <v>4365</v>
      </c>
      <c r="D27" s="272">
        <v>206189564.36000001</v>
      </c>
      <c r="E27" s="272">
        <v>40000000</v>
      </c>
      <c r="F27" s="273">
        <v>0</v>
      </c>
      <c r="G27" s="272">
        <v>246189564.36000001</v>
      </c>
      <c r="H27" s="270"/>
    </row>
    <row r="28" spans="1:8" ht="27.6" x14ac:dyDescent="0.25">
      <c r="A28" s="270">
        <v>7</v>
      </c>
      <c r="B28" s="270">
        <v>11101200100</v>
      </c>
      <c r="C28" s="271" t="s">
        <v>4366</v>
      </c>
      <c r="D28" s="272">
        <v>178000000</v>
      </c>
      <c r="E28" s="272">
        <v>1000000000</v>
      </c>
      <c r="F28" s="273">
        <v>0</v>
      </c>
      <c r="G28" s="272">
        <v>1178000000</v>
      </c>
      <c r="H28" s="270"/>
    </row>
    <row r="29" spans="1:8" x14ac:dyDescent="0.25">
      <c r="A29" s="270">
        <v>8</v>
      </c>
      <c r="B29" s="270">
        <v>11111100100</v>
      </c>
      <c r="C29" s="271" t="s">
        <v>4367</v>
      </c>
      <c r="D29" s="273">
        <v>0</v>
      </c>
      <c r="E29" s="273">
        <v>0</v>
      </c>
      <c r="F29" s="273">
        <v>0</v>
      </c>
      <c r="G29" s="273">
        <v>0</v>
      </c>
      <c r="H29" s="270"/>
    </row>
    <row r="30" spans="1:8" x14ac:dyDescent="0.25">
      <c r="A30" s="270">
        <v>9</v>
      </c>
      <c r="B30" s="270">
        <v>11111300300</v>
      </c>
      <c r="C30" s="271" t="s">
        <v>4368</v>
      </c>
      <c r="D30" s="273">
        <v>0</v>
      </c>
      <c r="E30" s="273">
        <v>0</v>
      </c>
      <c r="F30" s="273">
        <v>0</v>
      </c>
      <c r="G30" s="273">
        <v>0</v>
      </c>
      <c r="H30" s="270"/>
    </row>
    <row r="31" spans="1:8" x14ac:dyDescent="0.25">
      <c r="A31" s="270">
        <v>10</v>
      </c>
      <c r="B31" s="270">
        <v>22205600100</v>
      </c>
      <c r="C31" s="271" t="s">
        <v>4369</v>
      </c>
      <c r="D31" s="272">
        <v>24000000</v>
      </c>
      <c r="E31" s="272">
        <v>1150000000</v>
      </c>
      <c r="F31" s="273">
        <v>0</v>
      </c>
      <c r="G31" s="272">
        <v>1174000000</v>
      </c>
      <c r="H31" s="270"/>
    </row>
    <row r="32" spans="1:8" ht="13.8" customHeight="1" x14ac:dyDescent="0.25">
      <c r="A32" s="369" t="s">
        <v>4358</v>
      </c>
      <c r="B32" s="370"/>
      <c r="C32" s="371"/>
      <c r="D32" s="372">
        <v>790480374.98000002</v>
      </c>
      <c r="E32" s="372">
        <v>2996400000</v>
      </c>
      <c r="F32" s="373">
        <v>0</v>
      </c>
      <c r="G32" s="372">
        <v>3786880374.98</v>
      </c>
      <c r="H32" s="374">
        <v>2.3699999999999999E-2</v>
      </c>
    </row>
    <row r="33" spans="1:8" x14ac:dyDescent="0.25">
      <c r="A33" s="365"/>
      <c r="B33" s="365">
        <v>5</v>
      </c>
      <c r="C33" s="366" t="s">
        <v>4370</v>
      </c>
      <c r="D33" s="367"/>
      <c r="E33" s="367"/>
      <c r="F33" s="367"/>
      <c r="G33" s="367"/>
      <c r="H33" s="368"/>
    </row>
    <row r="34" spans="1:8" x14ac:dyDescent="0.25">
      <c r="A34" s="270">
        <v>1</v>
      </c>
      <c r="B34" s="270">
        <v>51705400900</v>
      </c>
      <c r="C34" s="271" t="s">
        <v>4371</v>
      </c>
      <c r="D34" s="272">
        <v>2850000</v>
      </c>
      <c r="E34" s="272">
        <v>1000000</v>
      </c>
      <c r="F34" s="273">
        <v>0</v>
      </c>
      <c r="G34" s="272">
        <v>3850000</v>
      </c>
      <c r="H34" s="270"/>
    </row>
    <row r="35" spans="1:8" x14ac:dyDescent="0.25">
      <c r="A35" s="270">
        <v>2</v>
      </c>
      <c r="B35" s="270">
        <v>51705401000</v>
      </c>
      <c r="C35" s="271" t="s">
        <v>4372</v>
      </c>
      <c r="D35" s="272">
        <v>2850000</v>
      </c>
      <c r="E35" s="272">
        <v>1000000</v>
      </c>
      <c r="F35" s="273">
        <v>0</v>
      </c>
      <c r="G35" s="272">
        <v>3850000</v>
      </c>
      <c r="H35" s="270"/>
    </row>
    <row r="36" spans="1:8" x14ac:dyDescent="0.25">
      <c r="A36" s="270">
        <v>3</v>
      </c>
      <c r="B36" s="270">
        <v>51705600100</v>
      </c>
      <c r="C36" s="271" t="s">
        <v>4373</v>
      </c>
      <c r="D36" s="272">
        <v>43411372.920000002</v>
      </c>
      <c r="E36" s="272">
        <v>212000000</v>
      </c>
      <c r="F36" s="273">
        <v>0</v>
      </c>
      <c r="G36" s="272">
        <v>255411372.91999999</v>
      </c>
      <c r="H36" s="270"/>
    </row>
    <row r="37" spans="1:8" ht="27.6" x14ac:dyDescent="0.25">
      <c r="A37" s="270">
        <v>4</v>
      </c>
      <c r="B37" s="270">
        <v>51705500100</v>
      </c>
      <c r="C37" s="271" t="s">
        <v>4374</v>
      </c>
      <c r="D37" s="272">
        <v>536608830.75</v>
      </c>
      <c r="E37" s="272">
        <v>70000000</v>
      </c>
      <c r="F37" s="273">
        <v>0</v>
      </c>
      <c r="G37" s="272">
        <v>606608830.75</v>
      </c>
      <c r="H37" s="270"/>
    </row>
    <row r="38" spans="1:8" x14ac:dyDescent="0.25">
      <c r="A38" s="270">
        <v>5</v>
      </c>
      <c r="B38" s="270">
        <v>51703000100</v>
      </c>
      <c r="C38" s="271" t="s">
        <v>4375</v>
      </c>
      <c r="D38" s="273">
        <v>0</v>
      </c>
      <c r="E38" s="273">
        <v>0</v>
      </c>
      <c r="F38" s="273">
        <v>0</v>
      </c>
      <c r="G38" s="273">
        <v>0</v>
      </c>
      <c r="H38" s="270"/>
    </row>
    <row r="39" spans="1:8" ht="27.6" x14ac:dyDescent="0.25">
      <c r="A39" s="270">
        <v>6</v>
      </c>
      <c r="B39" s="270">
        <v>51703000200</v>
      </c>
      <c r="C39" s="271" t="s">
        <v>4376</v>
      </c>
      <c r="D39" s="273">
        <v>0</v>
      </c>
      <c r="E39" s="273">
        <v>0</v>
      </c>
      <c r="F39" s="273">
        <v>0</v>
      </c>
      <c r="G39" s="273">
        <v>0</v>
      </c>
      <c r="H39" s="270"/>
    </row>
    <row r="40" spans="1:8" x14ac:dyDescent="0.25">
      <c r="A40" s="270">
        <v>7</v>
      </c>
      <c r="B40" s="270">
        <v>51705100100</v>
      </c>
      <c r="C40" s="271" t="s">
        <v>4377</v>
      </c>
      <c r="D40" s="273">
        <v>0</v>
      </c>
      <c r="E40" s="273">
        <v>0</v>
      </c>
      <c r="F40" s="273">
        <v>0</v>
      </c>
      <c r="G40" s="273">
        <v>0</v>
      </c>
      <c r="H40" s="270"/>
    </row>
    <row r="41" spans="1:8" x14ac:dyDescent="0.25">
      <c r="A41" s="270">
        <v>8</v>
      </c>
      <c r="B41" s="270">
        <v>51705400200</v>
      </c>
      <c r="C41" s="271" t="s">
        <v>4378</v>
      </c>
      <c r="D41" s="272">
        <v>2850000</v>
      </c>
      <c r="E41" s="272">
        <v>1000000</v>
      </c>
      <c r="F41" s="273">
        <v>0</v>
      </c>
      <c r="G41" s="272">
        <v>3850000</v>
      </c>
      <c r="H41" s="270"/>
    </row>
    <row r="42" spans="1:8" x14ac:dyDescent="0.25">
      <c r="A42" s="270">
        <v>9</v>
      </c>
      <c r="B42" s="270">
        <v>51705400300</v>
      </c>
      <c r="C42" s="271" t="s">
        <v>4379</v>
      </c>
      <c r="D42" s="272">
        <v>2850000</v>
      </c>
      <c r="E42" s="272">
        <v>1000000</v>
      </c>
      <c r="F42" s="273">
        <v>0</v>
      </c>
      <c r="G42" s="272">
        <v>3850000</v>
      </c>
      <c r="H42" s="270"/>
    </row>
    <row r="43" spans="1:8" x14ac:dyDescent="0.25">
      <c r="A43" s="270">
        <v>10</v>
      </c>
      <c r="B43" s="270">
        <v>51705400400</v>
      </c>
      <c r="C43" s="271" t="s">
        <v>4380</v>
      </c>
      <c r="D43" s="272">
        <v>2850000</v>
      </c>
      <c r="E43" s="272">
        <v>1000000</v>
      </c>
      <c r="F43" s="273">
        <v>0</v>
      </c>
      <c r="G43" s="272">
        <v>3850000</v>
      </c>
      <c r="H43" s="270"/>
    </row>
    <row r="44" spans="1:8" x14ac:dyDescent="0.25">
      <c r="A44" s="270">
        <v>11</v>
      </c>
      <c r="B44" s="270">
        <v>51705400500</v>
      </c>
      <c r="C44" s="271" t="s">
        <v>4381</v>
      </c>
      <c r="D44" s="272">
        <v>2850000</v>
      </c>
      <c r="E44" s="272">
        <v>1000000</v>
      </c>
      <c r="F44" s="273">
        <v>0</v>
      </c>
      <c r="G44" s="272">
        <v>3850000</v>
      </c>
      <c r="H44" s="270"/>
    </row>
    <row r="45" spans="1:8" x14ac:dyDescent="0.25">
      <c r="A45" s="270">
        <v>12</v>
      </c>
      <c r="B45" s="270">
        <v>51705400600</v>
      </c>
      <c r="C45" s="271" t="s">
        <v>4382</v>
      </c>
      <c r="D45" s="272">
        <v>2850000</v>
      </c>
      <c r="E45" s="272">
        <v>1500000</v>
      </c>
      <c r="F45" s="273">
        <v>0</v>
      </c>
      <c r="G45" s="272">
        <v>4350000</v>
      </c>
      <c r="H45" s="270"/>
    </row>
    <row r="46" spans="1:8" x14ac:dyDescent="0.25">
      <c r="A46" s="270">
        <v>13</v>
      </c>
      <c r="B46" s="270">
        <v>51705400700</v>
      </c>
      <c r="C46" s="271" t="s">
        <v>4383</v>
      </c>
      <c r="D46" s="272">
        <v>2850000</v>
      </c>
      <c r="E46" s="272">
        <v>1000000</v>
      </c>
      <c r="F46" s="273">
        <v>0</v>
      </c>
      <c r="G46" s="272">
        <v>3850000</v>
      </c>
      <c r="H46" s="270"/>
    </row>
    <row r="47" spans="1:8" x14ac:dyDescent="0.25">
      <c r="A47" s="270">
        <v>14</v>
      </c>
      <c r="B47" s="270">
        <v>51705400800</v>
      </c>
      <c r="C47" s="271" t="s">
        <v>4384</v>
      </c>
      <c r="D47" s="272">
        <v>2850000</v>
      </c>
      <c r="E47" s="272">
        <v>1000000</v>
      </c>
      <c r="F47" s="273">
        <v>0</v>
      </c>
      <c r="G47" s="272">
        <v>3850000</v>
      </c>
      <c r="H47" s="270"/>
    </row>
    <row r="48" spans="1:8" x14ac:dyDescent="0.25">
      <c r="A48" s="270">
        <v>15</v>
      </c>
      <c r="B48" s="270">
        <v>51700100100</v>
      </c>
      <c r="C48" s="271" t="s">
        <v>4385</v>
      </c>
      <c r="D48" s="272">
        <v>1638572008.23</v>
      </c>
      <c r="E48" s="272">
        <v>2000000000</v>
      </c>
      <c r="F48" s="273">
        <v>0</v>
      </c>
      <c r="G48" s="272">
        <v>3638572008.23</v>
      </c>
      <c r="H48" s="270"/>
    </row>
    <row r="49" spans="1:8" x14ac:dyDescent="0.25">
      <c r="A49" s="270">
        <v>16</v>
      </c>
      <c r="B49" s="270">
        <v>51700100200</v>
      </c>
      <c r="C49" s="271" t="s">
        <v>4386</v>
      </c>
      <c r="D49" s="272">
        <v>5400000</v>
      </c>
      <c r="E49" s="273">
        <v>0</v>
      </c>
      <c r="F49" s="273">
        <v>0</v>
      </c>
      <c r="G49" s="272">
        <v>5400000</v>
      </c>
      <c r="H49" s="270"/>
    </row>
    <row r="50" spans="1:8" x14ac:dyDescent="0.25">
      <c r="A50" s="270">
        <v>17</v>
      </c>
      <c r="B50" s="270">
        <v>51700100300</v>
      </c>
      <c r="C50" s="271" t="s">
        <v>4387</v>
      </c>
      <c r="D50" s="272">
        <v>6970000</v>
      </c>
      <c r="E50" s="273">
        <v>0</v>
      </c>
      <c r="F50" s="273">
        <v>0</v>
      </c>
      <c r="G50" s="272">
        <v>6970000</v>
      </c>
      <c r="H50" s="270"/>
    </row>
    <row r="51" spans="1:8" ht="27.6" x14ac:dyDescent="0.25">
      <c r="A51" s="270">
        <v>18</v>
      </c>
      <c r="B51" s="270">
        <v>51700300100</v>
      </c>
      <c r="C51" s="271" t="s">
        <v>4388</v>
      </c>
      <c r="D51" s="272">
        <v>443801773.07999998</v>
      </c>
      <c r="E51" s="272">
        <v>3031329348.52</v>
      </c>
      <c r="F51" s="273">
        <v>0</v>
      </c>
      <c r="G51" s="272">
        <v>3475131121.5999999</v>
      </c>
      <c r="H51" s="270"/>
    </row>
    <row r="52" spans="1:8" ht="27.6" x14ac:dyDescent="0.25">
      <c r="A52" s="270">
        <v>19</v>
      </c>
      <c r="B52" s="270">
        <v>51700300200</v>
      </c>
      <c r="C52" s="271" t="s">
        <v>4389</v>
      </c>
      <c r="D52" s="272">
        <v>23750000</v>
      </c>
      <c r="E52" s="273">
        <v>0</v>
      </c>
      <c r="F52" s="273">
        <v>0</v>
      </c>
      <c r="G52" s="272">
        <v>23750000</v>
      </c>
      <c r="H52" s="270"/>
    </row>
    <row r="53" spans="1:8" x14ac:dyDescent="0.25">
      <c r="A53" s="270">
        <v>20</v>
      </c>
      <c r="B53" s="270">
        <v>51700300300</v>
      </c>
      <c r="C53" s="271" t="s">
        <v>4390</v>
      </c>
      <c r="D53" s="272">
        <v>22800000</v>
      </c>
      <c r="E53" s="273">
        <v>0</v>
      </c>
      <c r="F53" s="273">
        <v>0</v>
      </c>
      <c r="G53" s="272">
        <v>22800000</v>
      </c>
      <c r="H53" s="270"/>
    </row>
    <row r="54" spans="1:8" x14ac:dyDescent="0.25">
      <c r="A54" s="270">
        <v>21</v>
      </c>
      <c r="B54" s="270">
        <v>51700800100</v>
      </c>
      <c r="C54" s="271" t="s">
        <v>4391</v>
      </c>
      <c r="D54" s="272">
        <v>42268787.57</v>
      </c>
      <c r="E54" s="272">
        <v>25000000</v>
      </c>
      <c r="F54" s="273">
        <v>0</v>
      </c>
      <c r="G54" s="272">
        <v>67268787.569999993</v>
      </c>
      <c r="H54" s="270"/>
    </row>
    <row r="55" spans="1:8" x14ac:dyDescent="0.25">
      <c r="A55" s="270">
        <v>22</v>
      </c>
      <c r="B55" s="270">
        <v>51701800100</v>
      </c>
      <c r="C55" s="271" t="s">
        <v>4392</v>
      </c>
      <c r="D55" s="272">
        <v>2600000000</v>
      </c>
      <c r="E55" s="272">
        <v>250000000</v>
      </c>
      <c r="F55" s="273">
        <v>0</v>
      </c>
      <c r="G55" s="272">
        <v>2850000000</v>
      </c>
      <c r="H55" s="270"/>
    </row>
    <row r="56" spans="1:8" x14ac:dyDescent="0.25">
      <c r="A56" s="270">
        <v>23</v>
      </c>
      <c r="B56" s="270">
        <v>51702100100</v>
      </c>
      <c r="C56" s="271" t="s">
        <v>4393</v>
      </c>
      <c r="D56" s="272">
        <v>2002000000</v>
      </c>
      <c r="E56" s="272">
        <v>450000000</v>
      </c>
      <c r="F56" s="273">
        <v>0</v>
      </c>
      <c r="G56" s="272">
        <v>2452000000</v>
      </c>
      <c r="H56" s="270"/>
    </row>
    <row r="57" spans="1:8" ht="27.6" x14ac:dyDescent="0.25">
      <c r="A57" s="270">
        <v>24</v>
      </c>
      <c r="B57" s="270">
        <v>51702100200</v>
      </c>
      <c r="C57" s="271" t="s">
        <v>4394</v>
      </c>
      <c r="D57" s="272">
        <v>765000000</v>
      </c>
      <c r="E57" s="272">
        <v>400000000</v>
      </c>
      <c r="F57" s="273">
        <v>0</v>
      </c>
      <c r="G57" s="272">
        <v>1165000000</v>
      </c>
      <c r="H57" s="270"/>
    </row>
    <row r="58" spans="1:8" x14ac:dyDescent="0.25">
      <c r="A58" s="270">
        <v>25</v>
      </c>
      <c r="B58" s="270">
        <v>51705400100</v>
      </c>
      <c r="C58" s="271" t="s">
        <v>4395</v>
      </c>
      <c r="D58" s="272">
        <v>17512137277.439999</v>
      </c>
      <c r="E58" s="272">
        <v>10000000</v>
      </c>
      <c r="F58" s="273">
        <v>0</v>
      </c>
      <c r="G58" s="272">
        <v>17522137277.439999</v>
      </c>
      <c r="H58" s="270"/>
    </row>
    <row r="59" spans="1:8" x14ac:dyDescent="0.25">
      <c r="A59" s="270">
        <v>26</v>
      </c>
      <c r="B59" s="270">
        <v>51702100300</v>
      </c>
      <c r="C59" s="271" t="s">
        <v>4396</v>
      </c>
      <c r="D59" s="272">
        <v>765000000</v>
      </c>
      <c r="E59" s="272">
        <v>300000000</v>
      </c>
      <c r="F59" s="273">
        <v>0</v>
      </c>
      <c r="G59" s="272">
        <v>1065000000</v>
      </c>
      <c r="H59" s="270"/>
    </row>
    <row r="60" spans="1:8" ht="13.8" customHeight="1" x14ac:dyDescent="0.25">
      <c r="A60" s="369" t="s">
        <v>4358</v>
      </c>
      <c r="B60" s="370"/>
      <c r="C60" s="371"/>
      <c r="D60" s="372">
        <v>26433370049.990002</v>
      </c>
      <c r="E60" s="372">
        <v>6757829348.5200005</v>
      </c>
      <c r="F60" s="373">
        <v>0</v>
      </c>
      <c r="G60" s="372">
        <v>33191199398.509998</v>
      </c>
      <c r="H60" s="374">
        <v>0.2077</v>
      </c>
    </row>
    <row r="61" spans="1:8" x14ac:dyDescent="0.25">
      <c r="A61" s="365"/>
      <c r="B61" s="365">
        <v>6</v>
      </c>
      <c r="C61" s="366" t="s">
        <v>4397</v>
      </c>
      <c r="D61" s="367"/>
      <c r="E61" s="367"/>
      <c r="F61" s="367"/>
      <c r="G61" s="367"/>
      <c r="H61" s="368"/>
    </row>
    <row r="62" spans="1:8" ht="27.6" x14ac:dyDescent="0.25">
      <c r="A62" s="270">
        <v>1</v>
      </c>
      <c r="B62" s="270">
        <v>11103300100</v>
      </c>
      <c r="C62" s="271" t="s">
        <v>4398</v>
      </c>
      <c r="D62" s="272">
        <v>3000000</v>
      </c>
      <c r="E62" s="272">
        <v>132000000</v>
      </c>
      <c r="F62" s="273">
        <v>0</v>
      </c>
      <c r="G62" s="272">
        <v>135000000</v>
      </c>
      <c r="H62" s="270"/>
    </row>
    <row r="63" spans="1:8" x14ac:dyDescent="0.25">
      <c r="A63" s="270">
        <v>2</v>
      </c>
      <c r="B63" s="270">
        <v>52100300100</v>
      </c>
      <c r="C63" s="271" t="s">
        <v>4399</v>
      </c>
      <c r="D63" s="272">
        <v>705024375.97000003</v>
      </c>
      <c r="E63" s="272">
        <v>394375000</v>
      </c>
      <c r="F63" s="273">
        <v>0</v>
      </c>
      <c r="G63" s="272">
        <v>1099399375.97</v>
      </c>
      <c r="H63" s="270"/>
    </row>
    <row r="64" spans="1:8" ht="27.6" x14ac:dyDescent="0.25">
      <c r="A64" s="270">
        <v>3</v>
      </c>
      <c r="B64" s="270">
        <v>52102600100</v>
      </c>
      <c r="C64" s="271" t="s">
        <v>4400</v>
      </c>
      <c r="D64" s="272">
        <v>1750000000</v>
      </c>
      <c r="E64" s="272">
        <v>1100000000</v>
      </c>
      <c r="F64" s="273">
        <v>0</v>
      </c>
      <c r="G64" s="272">
        <v>2850000000</v>
      </c>
      <c r="H64" s="270"/>
    </row>
    <row r="65" spans="1:8" x14ac:dyDescent="0.25">
      <c r="A65" s="270">
        <v>4</v>
      </c>
      <c r="B65" s="270">
        <v>52110200100</v>
      </c>
      <c r="C65" s="271" t="s">
        <v>4401</v>
      </c>
      <c r="D65" s="272">
        <v>8744656468.1599998</v>
      </c>
      <c r="E65" s="272">
        <v>250000000</v>
      </c>
      <c r="F65" s="273">
        <v>0</v>
      </c>
      <c r="G65" s="272">
        <v>8994656468.1599998</v>
      </c>
      <c r="H65" s="270"/>
    </row>
    <row r="66" spans="1:8" x14ac:dyDescent="0.25">
      <c r="A66" s="270">
        <v>5</v>
      </c>
      <c r="B66" s="270">
        <v>52110400100</v>
      </c>
      <c r="C66" s="271" t="s">
        <v>4402</v>
      </c>
      <c r="D66" s="273">
        <v>0</v>
      </c>
      <c r="E66" s="273">
        <v>0</v>
      </c>
      <c r="F66" s="273">
        <v>0</v>
      </c>
      <c r="G66" s="273">
        <v>0</v>
      </c>
      <c r="H66" s="270"/>
    </row>
    <row r="67" spans="1:8" x14ac:dyDescent="0.25">
      <c r="A67" s="270">
        <v>6</v>
      </c>
      <c r="B67" s="270">
        <v>52110400200</v>
      </c>
      <c r="C67" s="271" t="s">
        <v>4403</v>
      </c>
      <c r="D67" s="273">
        <v>0</v>
      </c>
      <c r="E67" s="273">
        <v>0</v>
      </c>
      <c r="F67" s="273">
        <v>0</v>
      </c>
      <c r="G67" s="273">
        <v>0</v>
      </c>
      <c r="H67" s="270"/>
    </row>
    <row r="68" spans="1:8" x14ac:dyDescent="0.25">
      <c r="A68" s="270">
        <v>7</v>
      </c>
      <c r="B68" s="270">
        <v>52110600100</v>
      </c>
      <c r="C68" s="271" t="s">
        <v>4404</v>
      </c>
      <c r="D68" s="272">
        <v>2850000</v>
      </c>
      <c r="E68" s="272">
        <v>10000000</v>
      </c>
      <c r="F68" s="273">
        <v>0</v>
      </c>
      <c r="G68" s="272">
        <v>12850000</v>
      </c>
      <c r="H68" s="270"/>
    </row>
    <row r="69" spans="1:8" x14ac:dyDescent="0.25">
      <c r="A69" s="270">
        <v>8</v>
      </c>
      <c r="B69" s="270">
        <v>52111500100</v>
      </c>
      <c r="C69" s="271" t="s">
        <v>4405</v>
      </c>
      <c r="D69" s="272">
        <v>32718750</v>
      </c>
      <c r="E69" s="272">
        <v>35000000</v>
      </c>
      <c r="F69" s="273">
        <v>0</v>
      </c>
      <c r="G69" s="272">
        <v>67718750</v>
      </c>
      <c r="H69" s="270"/>
    </row>
    <row r="70" spans="1:8" x14ac:dyDescent="0.25">
      <c r="A70" s="270">
        <v>9</v>
      </c>
      <c r="B70" s="270">
        <v>52110300100</v>
      </c>
      <c r="C70" s="271" t="s">
        <v>4406</v>
      </c>
      <c r="D70" s="272">
        <v>3705000</v>
      </c>
      <c r="E70" s="272">
        <v>2500000</v>
      </c>
      <c r="F70" s="273">
        <v>0</v>
      </c>
      <c r="G70" s="272">
        <v>6205000</v>
      </c>
      <c r="H70" s="270"/>
    </row>
    <row r="71" spans="1:8" x14ac:dyDescent="0.25">
      <c r="A71" s="270">
        <v>10</v>
      </c>
      <c r="B71" s="270">
        <v>52111600100</v>
      </c>
      <c r="C71" s="271" t="s">
        <v>4407</v>
      </c>
      <c r="D71" s="272">
        <v>7175350</v>
      </c>
      <c r="E71" s="272">
        <v>15000000</v>
      </c>
      <c r="F71" s="273">
        <v>0</v>
      </c>
      <c r="G71" s="272">
        <v>22175350</v>
      </c>
      <c r="H71" s="270"/>
    </row>
    <row r="72" spans="1:8" x14ac:dyDescent="0.25">
      <c r="A72" s="270">
        <v>11</v>
      </c>
      <c r="B72" s="270">
        <v>52100100100</v>
      </c>
      <c r="C72" s="271" t="s">
        <v>4408</v>
      </c>
      <c r="D72" s="272">
        <v>840658931.38999999</v>
      </c>
      <c r="E72" s="272">
        <v>2010000000</v>
      </c>
      <c r="F72" s="273">
        <v>0</v>
      </c>
      <c r="G72" s="272">
        <v>2850658931.3899999</v>
      </c>
      <c r="H72" s="270"/>
    </row>
    <row r="73" spans="1:8" x14ac:dyDescent="0.25">
      <c r="A73" s="270">
        <v>12</v>
      </c>
      <c r="B73" s="270">
        <v>52100200100</v>
      </c>
      <c r="C73" s="271" t="s">
        <v>4409</v>
      </c>
      <c r="D73" s="272">
        <v>9500000</v>
      </c>
      <c r="E73" s="272">
        <v>1901000000</v>
      </c>
      <c r="F73" s="273">
        <v>0</v>
      </c>
      <c r="G73" s="272">
        <v>1910500000</v>
      </c>
      <c r="H73" s="270"/>
    </row>
    <row r="74" spans="1:8" ht="27.6" x14ac:dyDescent="0.25">
      <c r="A74" s="270">
        <v>13</v>
      </c>
      <c r="B74" s="270">
        <v>52100100200</v>
      </c>
      <c r="C74" s="271" t="s">
        <v>4410</v>
      </c>
      <c r="D74" s="272">
        <v>6000000</v>
      </c>
      <c r="E74" s="273">
        <v>0</v>
      </c>
      <c r="F74" s="273">
        <v>0</v>
      </c>
      <c r="G74" s="272">
        <v>6000000</v>
      </c>
      <c r="H74" s="270"/>
    </row>
    <row r="75" spans="1:8" ht="13.8" customHeight="1" x14ac:dyDescent="0.25">
      <c r="A75" s="369" t="s">
        <v>4358</v>
      </c>
      <c r="B75" s="370"/>
      <c r="C75" s="371"/>
      <c r="D75" s="372">
        <v>12105288875.52</v>
      </c>
      <c r="E75" s="372">
        <v>5849875000</v>
      </c>
      <c r="F75" s="373">
        <v>0</v>
      </c>
      <c r="G75" s="372">
        <v>17955163875.52</v>
      </c>
      <c r="H75" s="374">
        <v>0.1124</v>
      </c>
    </row>
    <row r="76" spans="1:8" x14ac:dyDescent="0.25">
      <c r="A76" s="365"/>
      <c r="B76" s="365">
        <v>7</v>
      </c>
      <c r="C76" s="366" t="s">
        <v>4411</v>
      </c>
      <c r="D76" s="367"/>
      <c r="E76" s="367"/>
      <c r="F76" s="367"/>
      <c r="G76" s="367"/>
      <c r="H76" s="368"/>
    </row>
    <row r="77" spans="1:8" x14ac:dyDescent="0.25">
      <c r="A77" s="270">
        <v>1</v>
      </c>
      <c r="B77" s="270">
        <v>12305500100</v>
      </c>
      <c r="C77" s="271" t="s">
        <v>4412</v>
      </c>
      <c r="D77" s="272">
        <v>122000000</v>
      </c>
      <c r="E77" s="272">
        <v>20000000</v>
      </c>
      <c r="F77" s="273">
        <v>0</v>
      </c>
      <c r="G77" s="272">
        <v>142000000</v>
      </c>
      <c r="H77" s="270"/>
    </row>
    <row r="78" spans="1:8" x14ac:dyDescent="0.25">
      <c r="A78" s="270">
        <v>2</v>
      </c>
      <c r="B78" s="270">
        <v>12305600100</v>
      </c>
      <c r="C78" s="271" t="s">
        <v>4413</v>
      </c>
      <c r="D78" s="272">
        <v>16175000</v>
      </c>
      <c r="E78" s="272">
        <v>10000000</v>
      </c>
      <c r="F78" s="273">
        <v>0</v>
      </c>
      <c r="G78" s="272">
        <v>26175000</v>
      </c>
      <c r="H78" s="270"/>
    </row>
    <row r="79" spans="1:8" x14ac:dyDescent="0.25">
      <c r="A79" s="270">
        <v>3</v>
      </c>
      <c r="B79" s="270">
        <v>12300300100</v>
      </c>
      <c r="C79" s="271" t="s">
        <v>4414</v>
      </c>
      <c r="D79" s="272">
        <v>256544800.84999999</v>
      </c>
      <c r="E79" s="272">
        <v>183000000</v>
      </c>
      <c r="F79" s="273">
        <v>0</v>
      </c>
      <c r="G79" s="272">
        <v>439544800.85000002</v>
      </c>
      <c r="H79" s="270"/>
    </row>
    <row r="80" spans="1:8" x14ac:dyDescent="0.25">
      <c r="A80" s="270">
        <v>4</v>
      </c>
      <c r="B80" s="270">
        <v>12300100100</v>
      </c>
      <c r="C80" s="271" t="s">
        <v>4415</v>
      </c>
      <c r="D80" s="272">
        <v>759615616.11000001</v>
      </c>
      <c r="E80" s="272">
        <v>124000000</v>
      </c>
      <c r="F80" s="273">
        <v>0</v>
      </c>
      <c r="G80" s="272">
        <v>883615616.11000001</v>
      </c>
      <c r="H80" s="270"/>
    </row>
    <row r="81" spans="1:8" x14ac:dyDescent="0.25">
      <c r="A81" s="270">
        <v>5</v>
      </c>
      <c r="B81" s="270">
        <v>12300400200</v>
      </c>
      <c r="C81" s="271" t="s">
        <v>4416</v>
      </c>
      <c r="D81" s="272">
        <v>61357950.219999999</v>
      </c>
      <c r="E81" s="272">
        <v>80000000</v>
      </c>
      <c r="F81" s="273">
        <v>0</v>
      </c>
      <c r="G81" s="272">
        <v>141357950.22</v>
      </c>
      <c r="H81" s="270"/>
    </row>
    <row r="82" spans="1:8" x14ac:dyDescent="0.25">
      <c r="A82" s="270">
        <v>6</v>
      </c>
      <c r="B82" s="270">
        <v>12301300100</v>
      </c>
      <c r="C82" s="271" t="s">
        <v>4417</v>
      </c>
      <c r="D82" s="273">
        <v>0</v>
      </c>
      <c r="E82" s="273">
        <v>0</v>
      </c>
      <c r="F82" s="273">
        <v>0</v>
      </c>
      <c r="G82" s="273">
        <v>0</v>
      </c>
      <c r="H82" s="270"/>
    </row>
    <row r="83" spans="1:8" x14ac:dyDescent="0.25">
      <c r="A83" s="270">
        <v>7</v>
      </c>
      <c r="B83" s="270">
        <v>11103600100</v>
      </c>
      <c r="C83" s="271" t="s">
        <v>4418</v>
      </c>
      <c r="D83" s="273">
        <v>0</v>
      </c>
      <c r="E83" s="273">
        <v>0</v>
      </c>
      <c r="F83" s="273">
        <v>0</v>
      </c>
      <c r="G83" s="273">
        <v>0</v>
      </c>
      <c r="H83" s="270"/>
    </row>
    <row r="84" spans="1:8" x14ac:dyDescent="0.25">
      <c r="A84" s="270">
        <v>8</v>
      </c>
      <c r="B84" s="270">
        <v>11103600200</v>
      </c>
      <c r="C84" s="271" t="s">
        <v>4419</v>
      </c>
      <c r="D84" s="273">
        <v>0</v>
      </c>
      <c r="E84" s="273">
        <v>0</v>
      </c>
      <c r="F84" s="273">
        <v>0</v>
      </c>
      <c r="G84" s="273">
        <v>0</v>
      </c>
      <c r="H84" s="270"/>
    </row>
    <row r="85" spans="1:8" ht="13.8" customHeight="1" x14ac:dyDescent="0.25">
      <c r="A85" s="369" t="s">
        <v>4358</v>
      </c>
      <c r="B85" s="370"/>
      <c r="C85" s="371"/>
      <c r="D85" s="372">
        <v>1215693367.1800001</v>
      </c>
      <c r="E85" s="372">
        <v>417000000</v>
      </c>
      <c r="F85" s="373">
        <v>0</v>
      </c>
      <c r="G85" s="372">
        <v>1632693367.1800001</v>
      </c>
      <c r="H85" s="374">
        <v>1.0200000000000001E-2</v>
      </c>
    </row>
    <row r="86" spans="1:8" x14ac:dyDescent="0.25">
      <c r="A86" s="365"/>
      <c r="B86" s="365">
        <v>8</v>
      </c>
      <c r="C86" s="366" t="s">
        <v>4420</v>
      </c>
      <c r="D86" s="367"/>
      <c r="E86" s="367"/>
      <c r="F86" s="367"/>
      <c r="G86" s="367"/>
      <c r="H86" s="368"/>
    </row>
    <row r="87" spans="1:8" x14ac:dyDescent="0.25">
      <c r="A87" s="270">
        <v>1</v>
      </c>
      <c r="B87" s="270">
        <v>51300100200</v>
      </c>
      <c r="C87" s="271" t="s">
        <v>4421</v>
      </c>
      <c r="D87" s="272">
        <v>800000000</v>
      </c>
      <c r="E87" s="272">
        <v>10000000</v>
      </c>
      <c r="F87" s="273">
        <v>0</v>
      </c>
      <c r="G87" s="272">
        <v>810000000</v>
      </c>
      <c r="H87" s="270"/>
    </row>
    <row r="88" spans="1:8" x14ac:dyDescent="0.25">
      <c r="A88" s="270">
        <v>2</v>
      </c>
      <c r="B88" s="270">
        <v>51300100100</v>
      </c>
      <c r="C88" s="271" t="s">
        <v>4422</v>
      </c>
      <c r="D88" s="272">
        <v>116282486.68000001</v>
      </c>
      <c r="E88" s="272">
        <v>25000000</v>
      </c>
      <c r="F88" s="273">
        <v>0</v>
      </c>
      <c r="G88" s="272">
        <v>141282486.68000001</v>
      </c>
      <c r="H88" s="270"/>
    </row>
    <row r="89" spans="1:8" x14ac:dyDescent="0.25">
      <c r="A89" s="270">
        <v>3</v>
      </c>
      <c r="B89" s="270">
        <v>51305100100</v>
      </c>
      <c r="C89" s="271" t="s">
        <v>4423</v>
      </c>
      <c r="D89" s="273">
        <v>0</v>
      </c>
      <c r="E89" s="273">
        <v>0</v>
      </c>
      <c r="F89" s="273">
        <v>0</v>
      </c>
      <c r="G89" s="273">
        <v>0</v>
      </c>
      <c r="H89" s="270"/>
    </row>
    <row r="90" spans="1:8" ht="27.6" x14ac:dyDescent="0.25">
      <c r="A90" s="270">
        <v>4</v>
      </c>
      <c r="B90" s="270">
        <v>51400100100</v>
      </c>
      <c r="C90" s="271" t="s">
        <v>4424</v>
      </c>
      <c r="D90" s="272">
        <v>474244550.56</v>
      </c>
      <c r="E90" s="272">
        <v>42000000</v>
      </c>
      <c r="F90" s="273">
        <v>0</v>
      </c>
      <c r="G90" s="272">
        <v>516244550.56</v>
      </c>
      <c r="H90" s="270"/>
    </row>
    <row r="91" spans="1:8" ht="27.6" x14ac:dyDescent="0.25">
      <c r="A91" s="270">
        <v>5</v>
      </c>
      <c r="B91" s="270">
        <v>51400100200</v>
      </c>
      <c r="C91" s="271" t="s">
        <v>4425</v>
      </c>
      <c r="D91" s="272">
        <v>34940000</v>
      </c>
      <c r="E91" s="272">
        <v>20000000</v>
      </c>
      <c r="F91" s="273">
        <v>0</v>
      </c>
      <c r="G91" s="272">
        <v>54940000</v>
      </c>
      <c r="H91" s="270"/>
    </row>
    <row r="92" spans="1:8" x14ac:dyDescent="0.25">
      <c r="A92" s="270">
        <v>6</v>
      </c>
      <c r="B92" s="270">
        <v>53905100100</v>
      </c>
      <c r="C92" s="271" t="s">
        <v>4426</v>
      </c>
      <c r="D92" s="272">
        <v>469570193.83999997</v>
      </c>
      <c r="E92" s="272">
        <v>430000000</v>
      </c>
      <c r="F92" s="273">
        <v>0</v>
      </c>
      <c r="G92" s="272">
        <v>899570193.84000003</v>
      </c>
      <c r="H92" s="270"/>
    </row>
    <row r="93" spans="1:8" x14ac:dyDescent="0.25">
      <c r="A93" s="270">
        <v>7</v>
      </c>
      <c r="B93" s="270">
        <v>53905200100</v>
      </c>
      <c r="C93" s="271" t="s">
        <v>4427</v>
      </c>
      <c r="D93" s="273">
        <v>0</v>
      </c>
      <c r="E93" s="273">
        <v>0</v>
      </c>
      <c r="F93" s="273">
        <v>0</v>
      </c>
      <c r="G93" s="273">
        <v>0</v>
      </c>
      <c r="H93" s="270"/>
    </row>
    <row r="94" spans="1:8" x14ac:dyDescent="0.25">
      <c r="A94" s="270">
        <v>8</v>
      </c>
      <c r="B94" s="270">
        <v>53905300100</v>
      </c>
      <c r="C94" s="271" t="s">
        <v>4428</v>
      </c>
      <c r="D94" s="272">
        <v>44500000</v>
      </c>
      <c r="E94" s="273">
        <v>0</v>
      </c>
      <c r="F94" s="273">
        <v>0</v>
      </c>
      <c r="G94" s="272">
        <v>44500000</v>
      </c>
      <c r="H94" s="270"/>
    </row>
    <row r="95" spans="1:8" ht="27.6" x14ac:dyDescent="0.25">
      <c r="A95" s="270">
        <v>9</v>
      </c>
      <c r="B95" s="270">
        <v>55200100100</v>
      </c>
      <c r="C95" s="271" t="s">
        <v>4429</v>
      </c>
      <c r="D95" s="273">
        <v>0</v>
      </c>
      <c r="E95" s="273">
        <v>0</v>
      </c>
      <c r="F95" s="273">
        <v>0</v>
      </c>
      <c r="G95" s="273">
        <v>0</v>
      </c>
      <c r="H95" s="270"/>
    </row>
    <row r="96" spans="1:8" ht="27.6" x14ac:dyDescent="0.25">
      <c r="A96" s="270">
        <v>10</v>
      </c>
      <c r="B96" s="270">
        <v>55200200100</v>
      </c>
      <c r="C96" s="271" t="s">
        <v>4430</v>
      </c>
      <c r="D96" s="272">
        <v>13200000</v>
      </c>
      <c r="E96" s="272">
        <v>365400000</v>
      </c>
      <c r="F96" s="273">
        <v>0</v>
      </c>
      <c r="G96" s="272">
        <v>378600000</v>
      </c>
      <c r="H96" s="270"/>
    </row>
    <row r="97" spans="1:8" x14ac:dyDescent="0.25">
      <c r="A97" s="270">
        <v>11</v>
      </c>
      <c r="B97" s="270">
        <v>55200100200</v>
      </c>
      <c r="C97" s="271" t="s">
        <v>4431</v>
      </c>
      <c r="D97" s="272">
        <v>90920542.519999996</v>
      </c>
      <c r="E97" s="272">
        <v>727500000</v>
      </c>
      <c r="F97" s="273">
        <v>0</v>
      </c>
      <c r="G97" s="272">
        <v>818420542.51999998</v>
      </c>
      <c r="H97" s="270"/>
    </row>
    <row r="98" spans="1:8" ht="13.8" customHeight="1" x14ac:dyDescent="0.25">
      <c r="A98" s="369" t="s">
        <v>4358</v>
      </c>
      <c r="B98" s="370"/>
      <c r="C98" s="371"/>
      <c r="D98" s="372">
        <v>2043657773.5999999</v>
      </c>
      <c r="E98" s="372">
        <v>1619900000</v>
      </c>
      <c r="F98" s="373">
        <v>0</v>
      </c>
      <c r="G98" s="372">
        <v>3663557773.5999999</v>
      </c>
      <c r="H98" s="374">
        <v>2.29E-2</v>
      </c>
    </row>
    <row r="99" spans="1:8" x14ac:dyDescent="0.25">
      <c r="A99" s="365"/>
      <c r="B99" s="365">
        <v>3</v>
      </c>
      <c r="C99" s="366" t="s">
        <v>4432</v>
      </c>
      <c r="D99" s="367"/>
      <c r="E99" s="367"/>
      <c r="F99" s="367"/>
      <c r="G99" s="367"/>
      <c r="H99" s="368"/>
    </row>
    <row r="100" spans="1:8" ht="27.6" x14ac:dyDescent="0.25">
      <c r="A100" s="270">
        <v>1</v>
      </c>
      <c r="B100" s="270">
        <v>25200100100</v>
      </c>
      <c r="C100" s="271" t="s">
        <v>4433</v>
      </c>
      <c r="D100" s="272">
        <v>16820000</v>
      </c>
      <c r="E100" s="272">
        <v>38000000</v>
      </c>
      <c r="F100" s="273">
        <v>0</v>
      </c>
      <c r="G100" s="272">
        <v>54820000</v>
      </c>
      <c r="H100" s="270"/>
    </row>
    <row r="101" spans="1:8" x14ac:dyDescent="0.25">
      <c r="A101" s="270">
        <v>2</v>
      </c>
      <c r="B101" s="270">
        <v>25210200100</v>
      </c>
      <c r="C101" s="271" t="s">
        <v>4434</v>
      </c>
      <c r="D101" s="272">
        <v>530582493.42000002</v>
      </c>
      <c r="E101" s="272">
        <v>3187006988.96</v>
      </c>
      <c r="F101" s="273">
        <v>0</v>
      </c>
      <c r="G101" s="272">
        <v>3717589482.3800001</v>
      </c>
      <c r="H101" s="270"/>
    </row>
    <row r="102" spans="1:8" ht="27.6" x14ac:dyDescent="0.25">
      <c r="A102" s="270">
        <v>3</v>
      </c>
      <c r="B102" s="270">
        <v>25210300100</v>
      </c>
      <c r="C102" s="271" t="s">
        <v>4435</v>
      </c>
      <c r="D102" s="272">
        <v>94113246.379999995</v>
      </c>
      <c r="E102" s="272">
        <v>959599496</v>
      </c>
      <c r="F102" s="273">
        <v>0</v>
      </c>
      <c r="G102" s="272">
        <v>1053712742.38</v>
      </c>
      <c r="H102" s="270"/>
    </row>
    <row r="103" spans="1:8" x14ac:dyDescent="0.25">
      <c r="A103" s="270">
        <v>4</v>
      </c>
      <c r="B103" s="270">
        <v>25300100100</v>
      </c>
      <c r="C103" s="271" t="s">
        <v>4436</v>
      </c>
      <c r="D103" s="273">
        <v>0</v>
      </c>
      <c r="E103" s="273">
        <v>0</v>
      </c>
      <c r="F103" s="273">
        <v>0</v>
      </c>
      <c r="G103" s="273">
        <v>0</v>
      </c>
      <c r="H103" s="270"/>
    </row>
    <row r="104" spans="1:8" x14ac:dyDescent="0.25">
      <c r="A104" s="270">
        <v>5</v>
      </c>
      <c r="B104" s="270">
        <v>25305300100</v>
      </c>
      <c r="C104" s="271" t="s">
        <v>4437</v>
      </c>
      <c r="D104" s="272">
        <v>139851205.19999999</v>
      </c>
      <c r="E104" s="272">
        <v>20000000</v>
      </c>
      <c r="F104" s="273">
        <v>0</v>
      </c>
      <c r="G104" s="272">
        <v>159851205.19999999</v>
      </c>
      <c r="H104" s="270"/>
    </row>
    <row r="105" spans="1:8" x14ac:dyDescent="0.25">
      <c r="A105" s="270">
        <v>6</v>
      </c>
      <c r="B105" s="270">
        <v>25305700100</v>
      </c>
      <c r="C105" s="271" t="s">
        <v>4438</v>
      </c>
      <c r="D105" s="272">
        <v>5200000</v>
      </c>
      <c r="E105" s="272">
        <v>20000000</v>
      </c>
      <c r="F105" s="273">
        <v>0</v>
      </c>
      <c r="G105" s="272">
        <v>25200000</v>
      </c>
      <c r="H105" s="270"/>
    </row>
    <row r="106" spans="1:8" x14ac:dyDescent="0.25">
      <c r="A106" s="270">
        <v>7</v>
      </c>
      <c r="B106" s="270">
        <v>26000100100</v>
      </c>
      <c r="C106" s="271" t="s">
        <v>4439</v>
      </c>
      <c r="D106" s="272">
        <v>241065406.56999999</v>
      </c>
      <c r="E106" s="272">
        <v>3153000000</v>
      </c>
      <c r="F106" s="273">
        <v>0</v>
      </c>
      <c r="G106" s="272">
        <v>3394065406.5700002</v>
      </c>
      <c r="H106" s="270"/>
    </row>
    <row r="107" spans="1:8" x14ac:dyDescent="0.25">
      <c r="A107" s="270">
        <v>8</v>
      </c>
      <c r="B107" s="270">
        <v>26200100100</v>
      </c>
      <c r="C107" s="271" t="s">
        <v>4440</v>
      </c>
      <c r="D107" s="273">
        <v>0</v>
      </c>
      <c r="E107" s="273">
        <v>0</v>
      </c>
      <c r="F107" s="273">
        <v>0</v>
      </c>
      <c r="G107" s="273">
        <v>0</v>
      </c>
      <c r="H107" s="270"/>
    </row>
    <row r="108" spans="1:8" x14ac:dyDescent="0.25">
      <c r="A108" s="270">
        <v>9</v>
      </c>
      <c r="B108" s="270">
        <v>22800700100</v>
      </c>
      <c r="C108" s="271" t="s">
        <v>4441</v>
      </c>
      <c r="D108" s="272">
        <v>101967422.03</v>
      </c>
      <c r="E108" s="272">
        <v>80000000</v>
      </c>
      <c r="F108" s="273">
        <v>0</v>
      </c>
      <c r="G108" s="272">
        <v>181967422.03</v>
      </c>
      <c r="H108" s="270"/>
    </row>
    <row r="109" spans="1:8" x14ac:dyDescent="0.25">
      <c r="A109" s="270">
        <v>10</v>
      </c>
      <c r="B109" s="270">
        <v>22900100100</v>
      </c>
      <c r="C109" s="271" t="s">
        <v>4442</v>
      </c>
      <c r="D109" s="272">
        <v>370611389.41000003</v>
      </c>
      <c r="E109" s="272">
        <v>290000000</v>
      </c>
      <c r="F109" s="273">
        <v>0</v>
      </c>
      <c r="G109" s="272">
        <v>660611389.40999997</v>
      </c>
      <c r="H109" s="270"/>
    </row>
    <row r="110" spans="1:8" ht="27.6" x14ac:dyDescent="0.25">
      <c r="A110" s="270">
        <v>11</v>
      </c>
      <c r="B110" s="270">
        <v>22905500100</v>
      </c>
      <c r="C110" s="271" t="s">
        <v>4443</v>
      </c>
      <c r="D110" s="272">
        <v>10000000</v>
      </c>
      <c r="E110" s="273">
        <v>0</v>
      </c>
      <c r="F110" s="273">
        <v>0</v>
      </c>
      <c r="G110" s="272">
        <v>10000000</v>
      </c>
      <c r="H110" s="270"/>
    </row>
    <row r="111" spans="1:8" x14ac:dyDescent="0.25">
      <c r="A111" s="270">
        <v>12</v>
      </c>
      <c r="B111" s="270">
        <v>23100300100</v>
      </c>
      <c r="C111" s="271" t="s">
        <v>4444</v>
      </c>
      <c r="D111" s="272">
        <v>532219277.45999998</v>
      </c>
      <c r="E111" s="272">
        <v>120000000</v>
      </c>
      <c r="F111" s="273">
        <v>0</v>
      </c>
      <c r="G111" s="272">
        <v>652219277.46000004</v>
      </c>
      <c r="H111" s="270"/>
    </row>
    <row r="112" spans="1:8" x14ac:dyDescent="0.25">
      <c r="A112" s="270">
        <v>13</v>
      </c>
      <c r="B112" s="270">
        <v>23400100100</v>
      </c>
      <c r="C112" s="271" t="s">
        <v>4445</v>
      </c>
      <c r="D112" s="272">
        <v>417149226.13</v>
      </c>
      <c r="E112" s="272">
        <v>15000000000</v>
      </c>
      <c r="F112" s="273">
        <v>0</v>
      </c>
      <c r="G112" s="272">
        <v>15417149226.129999</v>
      </c>
      <c r="H112" s="270"/>
    </row>
    <row r="113" spans="1:8" ht="27.6" x14ac:dyDescent="0.25">
      <c r="A113" s="270">
        <v>14</v>
      </c>
      <c r="B113" s="270">
        <v>23400400100</v>
      </c>
      <c r="C113" s="271" t="s">
        <v>4446</v>
      </c>
      <c r="D113" s="273">
        <v>0</v>
      </c>
      <c r="E113" s="273">
        <v>0</v>
      </c>
      <c r="F113" s="273">
        <v>0</v>
      </c>
      <c r="G113" s="273">
        <v>0</v>
      </c>
      <c r="H113" s="270"/>
    </row>
    <row r="114" spans="1:8" ht="27.6" x14ac:dyDescent="0.25">
      <c r="A114" s="270">
        <v>15</v>
      </c>
      <c r="B114" s="270">
        <v>26300100100</v>
      </c>
      <c r="C114" s="271" t="s">
        <v>4447</v>
      </c>
      <c r="D114" s="272">
        <v>143410761.63</v>
      </c>
      <c r="E114" s="272">
        <v>50000000</v>
      </c>
      <c r="F114" s="273">
        <v>0</v>
      </c>
      <c r="G114" s="272">
        <v>193410761.63</v>
      </c>
      <c r="H114" s="270"/>
    </row>
    <row r="115" spans="1:8" x14ac:dyDescent="0.25">
      <c r="A115" s="270">
        <v>16</v>
      </c>
      <c r="B115" s="270">
        <v>23101200100</v>
      </c>
      <c r="C115" s="271" t="s">
        <v>4448</v>
      </c>
      <c r="D115" s="273">
        <v>0</v>
      </c>
      <c r="E115" s="273">
        <v>0</v>
      </c>
      <c r="F115" s="273">
        <v>0</v>
      </c>
      <c r="G115" s="273">
        <v>0</v>
      </c>
      <c r="H115" s="270"/>
    </row>
    <row r="116" spans="1:8" x14ac:dyDescent="0.25">
      <c r="A116" s="270">
        <v>17</v>
      </c>
      <c r="B116" s="270">
        <v>22000100300</v>
      </c>
      <c r="C116" s="271" t="s">
        <v>4449</v>
      </c>
      <c r="D116" s="273">
        <v>0</v>
      </c>
      <c r="E116" s="273">
        <v>0</v>
      </c>
      <c r="F116" s="273">
        <v>0</v>
      </c>
      <c r="G116" s="273">
        <v>0</v>
      </c>
      <c r="H116" s="270"/>
    </row>
    <row r="117" spans="1:8" x14ac:dyDescent="0.25">
      <c r="A117" s="270">
        <v>18</v>
      </c>
      <c r="B117" s="270">
        <v>23400100200</v>
      </c>
      <c r="C117" s="271" t="s">
        <v>4450</v>
      </c>
      <c r="D117" s="273">
        <v>0</v>
      </c>
      <c r="E117" s="273">
        <v>0</v>
      </c>
      <c r="F117" s="273">
        <v>0</v>
      </c>
      <c r="G117" s="273">
        <v>0</v>
      </c>
      <c r="H117" s="270"/>
    </row>
    <row r="118" spans="1:8" ht="27.6" x14ac:dyDescent="0.25">
      <c r="A118" s="270">
        <v>19</v>
      </c>
      <c r="B118" s="270">
        <v>22800700200</v>
      </c>
      <c r="C118" s="271" t="s">
        <v>4451</v>
      </c>
      <c r="D118" s="272">
        <v>5130000</v>
      </c>
      <c r="E118" s="273">
        <v>0</v>
      </c>
      <c r="F118" s="273">
        <v>0</v>
      </c>
      <c r="G118" s="272">
        <v>5130000</v>
      </c>
      <c r="H118" s="270"/>
    </row>
    <row r="119" spans="1:8" x14ac:dyDescent="0.25">
      <c r="A119" s="270">
        <v>20</v>
      </c>
      <c r="B119" s="270">
        <v>26100100100</v>
      </c>
      <c r="C119" s="271" t="s">
        <v>4452</v>
      </c>
      <c r="D119" s="272">
        <v>27525000</v>
      </c>
      <c r="E119" s="272">
        <v>110000000</v>
      </c>
      <c r="F119" s="273">
        <v>0</v>
      </c>
      <c r="G119" s="272">
        <v>137525000</v>
      </c>
      <c r="H119" s="270"/>
    </row>
    <row r="120" spans="1:8" ht="27.6" x14ac:dyDescent="0.25">
      <c r="A120" s="270">
        <v>21</v>
      </c>
      <c r="B120" s="270">
        <v>26300100200</v>
      </c>
      <c r="C120" s="271" t="s">
        <v>4453</v>
      </c>
      <c r="D120" s="272">
        <v>8027500</v>
      </c>
      <c r="E120" s="273">
        <v>0</v>
      </c>
      <c r="F120" s="273">
        <v>0</v>
      </c>
      <c r="G120" s="272">
        <v>8027500</v>
      </c>
      <c r="H120" s="270"/>
    </row>
    <row r="121" spans="1:8" x14ac:dyDescent="0.25">
      <c r="A121" s="270">
        <v>22</v>
      </c>
      <c r="B121" s="270">
        <v>23400100300</v>
      </c>
      <c r="C121" s="271" t="s">
        <v>4454</v>
      </c>
      <c r="D121" s="272">
        <v>50000000</v>
      </c>
      <c r="E121" s="272">
        <v>100000000</v>
      </c>
      <c r="F121" s="273">
        <v>0</v>
      </c>
      <c r="G121" s="272">
        <v>150000000</v>
      </c>
      <c r="H121" s="270"/>
    </row>
    <row r="122" spans="1:8" ht="13.8" customHeight="1" x14ac:dyDescent="0.25">
      <c r="A122" s="369" t="s">
        <v>4358</v>
      </c>
      <c r="B122" s="370"/>
      <c r="C122" s="371"/>
      <c r="D122" s="372">
        <v>2693672928.23</v>
      </c>
      <c r="E122" s="372">
        <v>23127606484.959999</v>
      </c>
      <c r="F122" s="373">
        <v>0</v>
      </c>
      <c r="G122" s="372">
        <v>25821279413.189999</v>
      </c>
      <c r="H122" s="374">
        <v>0.16159999999999999</v>
      </c>
    </row>
    <row r="123" spans="1:8" x14ac:dyDescent="0.25">
      <c r="A123" s="365"/>
      <c r="B123" s="365">
        <v>4</v>
      </c>
      <c r="C123" s="366" t="s">
        <v>4455</v>
      </c>
      <c r="D123" s="367"/>
      <c r="E123" s="367"/>
      <c r="F123" s="367"/>
      <c r="G123" s="367"/>
      <c r="H123" s="368"/>
    </row>
    <row r="124" spans="1:8" x14ac:dyDescent="0.25">
      <c r="A124" s="270">
        <v>1</v>
      </c>
      <c r="B124" s="270">
        <v>53501600100</v>
      </c>
      <c r="C124" s="271" t="s">
        <v>4456</v>
      </c>
      <c r="D124" s="273">
        <v>0</v>
      </c>
      <c r="E124" s="273">
        <v>0</v>
      </c>
      <c r="F124" s="273">
        <v>0</v>
      </c>
      <c r="G124" s="273">
        <v>0</v>
      </c>
      <c r="H124" s="270"/>
    </row>
    <row r="125" spans="1:8" x14ac:dyDescent="0.25">
      <c r="A125" s="270">
        <v>2</v>
      </c>
      <c r="B125" s="270">
        <v>53505300100</v>
      </c>
      <c r="C125" s="271" t="s">
        <v>4457</v>
      </c>
      <c r="D125" s="272">
        <v>259155647.91999999</v>
      </c>
      <c r="E125" s="272">
        <v>505000000</v>
      </c>
      <c r="F125" s="273">
        <v>0</v>
      </c>
      <c r="G125" s="272">
        <v>764155647.91999996</v>
      </c>
      <c r="H125" s="270"/>
    </row>
    <row r="126" spans="1:8" x14ac:dyDescent="0.25">
      <c r="A126" s="270">
        <v>3</v>
      </c>
      <c r="B126" s="270">
        <v>53500100100</v>
      </c>
      <c r="C126" s="271" t="s">
        <v>4458</v>
      </c>
      <c r="D126" s="272">
        <v>237555070.46000001</v>
      </c>
      <c r="E126" s="272">
        <v>220000000</v>
      </c>
      <c r="F126" s="273">
        <v>0</v>
      </c>
      <c r="G126" s="272">
        <v>457555070.45999998</v>
      </c>
      <c r="H126" s="270"/>
    </row>
    <row r="127" spans="1:8" x14ac:dyDescent="0.25">
      <c r="A127" s="270">
        <v>4</v>
      </c>
      <c r="B127" s="270">
        <v>23400500100</v>
      </c>
      <c r="C127" s="271" t="s">
        <v>4459</v>
      </c>
      <c r="D127" s="273">
        <v>0</v>
      </c>
      <c r="E127" s="273">
        <v>0</v>
      </c>
      <c r="F127" s="273">
        <v>0</v>
      </c>
      <c r="G127" s="273">
        <v>0</v>
      </c>
      <c r="H127" s="270"/>
    </row>
    <row r="128" spans="1:8" x14ac:dyDescent="0.25">
      <c r="A128" s="270">
        <v>5</v>
      </c>
      <c r="B128" s="270">
        <v>53505300200</v>
      </c>
      <c r="C128" s="271" t="s">
        <v>4460</v>
      </c>
      <c r="D128" s="273">
        <v>0</v>
      </c>
      <c r="E128" s="273">
        <v>0</v>
      </c>
      <c r="F128" s="273">
        <v>0</v>
      </c>
      <c r="G128" s="273">
        <v>0</v>
      </c>
      <c r="H128" s="270"/>
    </row>
    <row r="129" spans="1:8" x14ac:dyDescent="0.25">
      <c r="A129" s="270">
        <v>6</v>
      </c>
      <c r="B129" s="270">
        <v>53505500200</v>
      </c>
      <c r="C129" s="271" t="s">
        <v>4461</v>
      </c>
      <c r="D129" s="273">
        <v>0</v>
      </c>
      <c r="E129" s="273">
        <v>0</v>
      </c>
      <c r="F129" s="273">
        <v>0</v>
      </c>
      <c r="G129" s="273">
        <v>0</v>
      </c>
      <c r="H129" s="270"/>
    </row>
    <row r="130" spans="1:8" x14ac:dyDescent="0.25">
      <c r="A130" s="270">
        <v>7</v>
      </c>
      <c r="B130" s="270">
        <v>53500100200</v>
      </c>
      <c r="C130" s="271" t="s">
        <v>4462</v>
      </c>
      <c r="D130" s="272">
        <v>8645000</v>
      </c>
      <c r="E130" s="272">
        <v>1550000000</v>
      </c>
      <c r="F130" s="273">
        <v>0</v>
      </c>
      <c r="G130" s="272">
        <v>1558645000</v>
      </c>
      <c r="H130" s="270"/>
    </row>
    <row r="131" spans="1:8" ht="13.8" customHeight="1" x14ac:dyDescent="0.25">
      <c r="A131" s="369" t="s">
        <v>4358</v>
      </c>
      <c r="B131" s="370"/>
      <c r="C131" s="371"/>
      <c r="D131" s="372">
        <v>505355718.38</v>
      </c>
      <c r="E131" s="372">
        <v>2275000000</v>
      </c>
      <c r="F131" s="373">
        <v>0</v>
      </c>
      <c r="G131" s="372">
        <v>2780355718.3800001</v>
      </c>
      <c r="H131" s="374">
        <v>1.7399999999999999E-2</v>
      </c>
    </row>
    <row r="132" spans="1:8" x14ac:dyDescent="0.25">
      <c r="A132" s="365"/>
      <c r="B132" s="365">
        <v>9</v>
      </c>
      <c r="C132" s="366" t="s">
        <v>4463</v>
      </c>
      <c r="D132" s="367"/>
      <c r="E132" s="367"/>
      <c r="F132" s="367"/>
      <c r="G132" s="367"/>
      <c r="H132" s="368"/>
    </row>
    <row r="133" spans="1:8" ht="27.6" x14ac:dyDescent="0.25">
      <c r="A133" s="270">
        <v>1</v>
      </c>
      <c r="B133" s="270">
        <v>45100200100</v>
      </c>
      <c r="C133" s="271" t="s">
        <v>4464</v>
      </c>
      <c r="D133" s="273">
        <v>0</v>
      </c>
      <c r="E133" s="273">
        <v>0</v>
      </c>
      <c r="F133" s="272">
        <v>4633511025.29</v>
      </c>
      <c r="G133" s="272">
        <v>4633511025.29</v>
      </c>
      <c r="H133" s="270"/>
    </row>
    <row r="134" spans="1:8" ht="13.8" customHeight="1" x14ac:dyDescent="0.25">
      <c r="A134" s="369" t="s">
        <v>4358</v>
      </c>
      <c r="B134" s="370"/>
      <c r="C134" s="371"/>
      <c r="D134" s="373">
        <v>0</v>
      </c>
      <c r="E134" s="373">
        <v>0</v>
      </c>
      <c r="F134" s="372">
        <v>4633511025.29</v>
      </c>
      <c r="G134" s="372">
        <v>4633511025.29</v>
      </c>
      <c r="H134" s="374">
        <v>2.9000000000000001E-2</v>
      </c>
    </row>
    <row r="135" spans="1:8" x14ac:dyDescent="0.25">
      <c r="A135" s="365"/>
      <c r="B135" s="365">
        <v>10</v>
      </c>
      <c r="C135" s="366" t="s">
        <v>1397</v>
      </c>
      <c r="D135" s="367"/>
      <c r="E135" s="367"/>
      <c r="F135" s="367"/>
      <c r="G135" s="367"/>
      <c r="H135" s="368"/>
    </row>
    <row r="136" spans="1:8" x14ac:dyDescent="0.25">
      <c r="A136" s="270">
        <v>1</v>
      </c>
      <c r="B136" s="270">
        <v>31800100100</v>
      </c>
      <c r="C136" s="271" t="s">
        <v>4465</v>
      </c>
      <c r="D136" s="272">
        <v>1800926418.6500001</v>
      </c>
      <c r="E136" s="272">
        <v>334000000</v>
      </c>
      <c r="F136" s="273">
        <v>0</v>
      </c>
      <c r="G136" s="272">
        <v>2134926418.6500001</v>
      </c>
      <c r="H136" s="270"/>
    </row>
    <row r="137" spans="1:8" x14ac:dyDescent="0.25">
      <c r="A137" s="270">
        <v>2</v>
      </c>
      <c r="B137" s="270">
        <v>31801100100</v>
      </c>
      <c r="C137" s="271" t="s">
        <v>4466</v>
      </c>
      <c r="D137" s="272">
        <v>120916099.29000001</v>
      </c>
      <c r="E137" s="272">
        <v>10000000</v>
      </c>
      <c r="F137" s="273">
        <v>0</v>
      </c>
      <c r="G137" s="272">
        <v>130916099.29000001</v>
      </c>
      <c r="H137" s="270"/>
    </row>
    <row r="138" spans="1:8" x14ac:dyDescent="0.25">
      <c r="A138" s="270">
        <v>3</v>
      </c>
      <c r="B138" s="270">
        <v>31801200100</v>
      </c>
      <c r="C138" s="271" t="s">
        <v>4467</v>
      </c>
      <c r="D138" s="272">
        <v>45000000</v>
      </c>
      <c r="E138" s="273">
        <v>0</v>
      </c>
      <c r="F138" s="273">
        <v>0</v>
      </c>
      <c r="G138" s="272">
        <v>45000000</v>
      </c>
      <c r="H138" s="270"/>
    </row>
    <row r="139" spans="1:8" x14ac:dyDescent="0.25">
      <c r="A139" s="270">
        <v>4</v>
      </c>
      <c r="B139" s="270">
        <v>31801300100</v>
      </c>
      <c r="C139" s="271" t="s">
        <v>4468</v>
      </c>
      <c r="D139" s="272">
        <v>26000000</v>
      </c>
      <c r="E139" s="273">
        <v>0</v>
      </c>
      <c r="F139" s="273">
        <v>0</v>
      </c>
      <c r="G139" s="272">
        <v>26000000</v>
      </c>
      <c r="H139" s="270"/>
    </row>
    <row r="140" spans="1:8" x14ac:dyDescent="0.25">
      <c r="A140" s="270">
        <v>5</v>
      </c>
      <c r="B140" s="270">
        <v>32600100100</v>
      </c>
      <c r="C140" s="271" t="s">
        <v>4469</v>
      </c>
      <c r="D140" s="272">
        <v>386546794.04000002</v>
      </c>
      <c r="E140" s="272">
        <v>502000000</v>
      </c>
      <c r="F140" s="273">
        <v>0</v>
      </c>
      <c r="G140" s="272">
        <v>888546794.03999996</v>
      </c>
      <c r="H140" s="270"/>
    </row>
    <row r="141" spans="1:8" x14ac:dyDescent="0.25">
      <c r="A141" s="270">
        <v>6</v>
      </c>
      <c r="B141" s="270">
        <v>32600200100</v>
      </c>
      <c r="C141" s="271" t="s">
        <v>4470</v>
      </c>
      <c r="D141" s="272">
        <v>11126947.359999999</v>
      </c>
      <c r="E141" s="272">
        <v>243000000</v>
      </c>
      <c r="F141" s="273">
        <v>0</v>
      </c>
      <c r="G141" s="272">
        <v>254126947.36000001</v>
      </c>
      <c r="H141" s="270"/>
    </row>
    <row r="142" spans="1:8" ht="27.6" x14ac:dyDescent="0.25">
      <c r="A142" s="270">
        <v>7</v>
      </c>
      <c r="B142" s="270">
        <v>32600300100</v>
      </c>
      <c r="C142" s="271" t="s">
        <v>4471</v>
      </c>
      <c r="D142" s="272">
        <v>9262500</v>
      </c>
      <c r="E142" s="273">
        <v>0</v>
      </c>
      <c r="F142" s="273">
        <v>0</v>
      </c>
      <c r="G142" s="272">
        <v>9262500</v>
      </c>
      <c r="H142" s="270"/>
    </row>
    <row r="143" spans="1:8" x14ac:dyDescent="0.25">
      <c r="A143" s="270">
        <v>8</v>
      </c>
      <c r="B143" s="270">
        <v>32605200100</v>
      </c>
      <c r="C143" s="271" t="s">
        <v>4472</v>
      </c>
      <c r="D143" s="272">
        <v>774750319.41999996</v>
      </c>
      <c r="E143" s="272">
        <v>130000000</v>
      </c>
      <c r="F143" s="273">
        <v>0</v>
      </c>
      <c r="G143" s="272">
        <v>904750319.41999996</v>
      </c>
      <c r="H143" s="270"/>
    </row>
    <row r="144" spans="1:8" ht="27.6" x14ac:dyDescent="0.25">
      <c r="A144" s="270">
        <v>9</v>
      </c>
      <c r="B144" s="270">
        <v>32605200200</v>
      </c>
      <c r="C144" s="271" t="s">
        <v>4473</v>
      </c>
      <c r="D144" s="272">
        <v>36000000</v>
      </c>
      <c r="E144" s="273">
        <v>0</v>
      </c>
      <c r="F144" s="273">
        <v>0</v>
      </c>
      <c r="G144" s="272">
        <v>36000000</v>
      </c>
      <c r="H144" s="270"/>
    </row>
    <row r="145" spans="1:8" x14ac:dyDescent="0.25">
      <c r="A145" s="270">
        <v>10</v>
      </c>
      <c r="B145" s="270">
        <v>11101900100</v>
      </c>
      <c r="C145" s="271" t="s">
        <v>4474</v>
      </c>
      <c r="D145" s="273">
        <v>0</v>
      </c>
      <c r="E145" s="273">
        <v>0</v>
      </c>
      <c r="F145" s="273">
        <v>0</v>
      </c>
      <c r="G145" s="273">
        <v>0</v>
      </c>
      <c r="H145" s="270"/>
    </row>
    <row r="146" spans="1:8" x14ac:dyDescent="0.25">
      <c r="A146" s="270">
        <v>11</v>
      </c>
      <c r="B146" s="270">
        <v>32605200300</v>
      </c>
      <c r="C146" s="271" t="s">
        <v>4475</v>
      </c>
      <c r="D146" s="272">
        <v>13500000</v>
      </c>
      <c r="E146" s="273">
        <v>0</v>
      </c>
      <c r="F146" s="273">
        <v>0</v>
      </c>
      <c r="G146" s="272">
        <v>13500000</v>
      </c>
      <c r="H146" s="270"/>
    </row>
    <row r="147" spans="1:8" ht="13.8" customHeight="1" x14ac:dyDescent="0.25">
      <c r="A147" s="369" t="s">
        <v>4358</v>
      </c>
      <c r="B147" s="370"/>
      <c r="C147" s="371"/>
      <c r="D147" s="372">
        <v>3224029078.7600002</v>
      </c>
      <c r="E147" s="372">
        <v>1219000000</v>
      </c>
      <c r="F147" s="373">
        <v>0</v>
      </c>
      <c r="G147" s="372">
        <v>4443029078.7600002</v>
      </c>
      <c r="H147" s="374">
        <v>2.7799999999999998E-2</v>
      </c>
    </row>
    <row r="148" spans="1:8" x14ac:dyDescent="0.25">
      <c r="A148" s="365"/>
      <c r="B148" s="365">
        <v>11</v>
      </c>
      <c r="C148" s="366" t="s">
        <v>4476</v>
      </c>
      <c r="D148" s="367"/>
      <c r="E148" s="367"/>
      <c r="F148" s="367"/>
      <c r="G148" s="367"/>
      <c r="H148" s="368"/>
    </row>
    <row r="149" spans="1:8" x14ac:dyDescent="0.25">
      <c r="A149" s="270">
        <v>1</v>
      </c>
      <c r="B149" s="270">
        <v>23800100400</v>
      </c>
      <c r="C149" s="271" t="s">
        <v>4477</v>
      </c>
      <c r="D149" s="273">
        <v>0</v>
      </c>
      <c r="E149" s="273">
        <v>0</v>
      </c>
      <c r="F149" s="273">
        <v>0</v>
      </c>
      <c r="G149" s="273">
        <v>0</v>
      </c>
      <c r="H149" s="270"/>
    </row>
    <row r="150" spans="1:8" x14ac:dyDescent="0.25">
      <c r="A150" s="270">
        <v>2</v>
      </c>
      <c r="B150" s="270">
        <v>23800400100</v>
      </c>
      <c r="C150" s="271" t="s">
        <v>4478</v>
      </c>
      <c r="D150" s="272">
        <v>97908705.170000002</v>
      </c>
      <c r="E150" s="272">
        <v>50000000</v>
      </c>
      <c r="F150" s="273">
        <v>0</v>
      </c>
      <c r="G150" s="272">
        <v>147908705.16999999</v>
      </c>
      <c r="H150" s="270"/>
    </row>
    <row r="151" spans="1:8" x14ac:dyDescent="0.25">
      <c r="A151" s="270">
        <v>3</v>
      </c>
      <c r="B151" s="270">
        <v>22000800100</v>
      </c>
      <c r="C151" s="271" t="s">
        <v>4479</v>
      </c>
      <c r="D151" s="273">
        <v>0</v>
      </c>
      <c r="E151" s="273">
        <v>0</v>
      </c>
      <c r="F151" s="272">
        <v>5276607239.0500002</v>
      </c>
      <c r="G151" s="272">
        <v>5276607239.0500002</v>
      </c>
      <c r="H151" s="270"/>
    </row>
    <row r="152" spans="1:8" x14ac:dyDescent="0.25">
      <c r="A152" s="270">
        <v>4</v>
      </c>
      <c r="B152" s="270">
        <v>23800100100</v>
      </c>
      <c r="C152" s="271" t="s">
        <v>4480</v>
      </c>
      <c r="D152" s="272">
        <v>525529756.61000001</v>
      </c>
      <c r="E152" s="272">
        <v>460000000</v>
      </c>
      <c r="F152" s="273">
        <v>0</v>
      </c>
      <c r="G152" s="272">
        <v>985529756.61000001</v>
      </c>
      <c r="H152" s="270"/>
    </row>
    <row r="153" spans="1:8" x14ac:dyDescent="0.25">
      <c r="A153" s="270">
        <v>5</v>
      </c>
      <c r="B153" s="270">
        <v>23800100200</v>
      </c>
      <c r="C153" s="271" t="s">
        <v>4481</v>
      </c>
      <c r="D153" s="272">
        <v>20000000</v>
      </c>
      <c r="E153" s="273">
        <v>0</v>
      </c>
      <c r="F153" s="273">
        <v>0</v>
      </c>
      <c r="G153" s="272">
        <v>20000000</v>
      </c>
      <c r="H153" s="270"/>
    </row>
    <row r="154" spans="1:8" x14ac:dyDescent="0.25">
      <c r="A154" s="270">
        <v>6</v>
      </c>
      <c r="B154" s="270">
        <v>23800100300</v>
      </c>
      <c r="C154" s="271" t="s">
        <v>4482</v>
      </c>
      <c r="D154" s="272">
        <v>10000000</v>
      </c>
      <c r="E154" s="273">
        <v>0</v>
      </c>
      <c r="F154" s="273">
        <v>0</v>
      </c>
      <c r="G154" s="272">
        <v>10000000</v>
      </c>
      <c r="H154" s="270"/>
    </row>
    <row r="155" spans="1:8" x14ac:dyDescent="0.25">
      <c r="A155" s="270">
        <v>7</v>
      </c>
      <c r="B155" s="270">
        <v>11101000100</v>
      </c>
      <c r="C155" s="271" t="s">
        <v>4483</v>
      </c>
      <c r="D155" s="272">
        <v>19475000</v>
      </c>
      <c r="E155" s="272">
        <v>70000000</v>
      </c>
      <c r="F155" s="273">
        <v>0</v>
      </c>
      <c r="G155" s="272">
        <v>89475000</v>
      </c>
      <c r="H155" s="270"/>
    </row>
    <row r="156" spans="1:8" x14ac:dyDescent="0.25">
      <c r="A156" s="270">
        <v>8</v>
      </c>
      <c r="B156" s="270">
        <v>14000100100</v>
      </c>
      <c r="C156" s="271" t="s">
        <v>4484</v>
      </c>
      <c r="D156" s="272">
        <v>312167428.29000002</v>
      </c>
      <c r="E156" s="272">
        <v>5000000</v>
      </c>
      <c r="F156" s="273">
        <v>0</v>
      </c>
      <c r="G156" s="272">
        <v>317167428.29000002</v>
      </c>
      <c r="H156" s="270"/>
    </row>
    <row r="157" spans="1:8" x14ac:dyDescent="0.25">
      <c r="A157" s="270">
        <v>9</v>
      </c>
      <c r="B157" s="270">
        <v>14000200100</v>
      </c>
      <c r="C157" s="271" t="s">
        <v>4485</v>
      </c>
      <c r="D157" s="272">
        <v>94767414.280000001</v>
      </c>
      <c r="E157" s="272">
        <v>5000000</v>
      </c>
      <c r="F157" s="273">
        <v>0</v>
      </c>
      <c r="G157" s="272">
        <v>99767414.280000001</v>
      </c>
      <c r="H157" s="270"/>
    </row>
    <row r="158" spans="1:8" ht="27.6" x14ac:dyDescent="0.25">
      <c r="A158" s="270">
        <v>10</v>
      </c>
      <c r="B158" s="270">
        <v>53505500100</v>
      </c>
      <c r="C158" s="271" t="s">
        <v>4486</v>
      </c>
      <c r="D158" s="273">
        <v>0</v>
      </c>
      <c r="E158" s="273">
        <v>0</v>
      </c>
      <c r="F158" s="273">
        <v>0</v>
      </c>
      <c r="G158" s="273">
        <v>0</v>
      </c>
      <c r="H158" s="270"/>
    </row>
    <row r="159" spans="1:8" x14ac:dyDescent="0.25">
      <c r="A159" s="270">
        <v>11</v>
      </c>
      <c r="B159" s="270">
        <v>11105100100</v>
      </c>
      <c r="C159" s="271" t="s">
        <v>4487</v>
      </c>
      <c r="D159" s="272">
        <v>9262500</v>
      </c>
      <c r="E159" s="272">
        <v>5000000</v>
      </c>
      <c r="F159" s="273">
        <v>0</v>
      </c>
      <c r="G159" s="272">
        <v>14262500</v>
      </c>
      <c r="H159" s="270"/>
    </row>
    <row r="160" spans="1:8" x14ac:dyDescent="0.25">
      <c r="A160" s="270">
        <v>12</v>
      </c>
      <c r="B160" s="270">
        <v>22000100100</v>
      </c>
      <c r="C160" s="271" t="s">
        <v>4488</v>
      </c>
      <c r="D160" s="272">
        <v>14768045890.18</v>
      </c>
      <c r="E160" s="272">
        <v>1423766709.1099999</v>
      </c>
      <c r="F160" s="273">
        <v>0</v>
      </c>
      <c r="G160" s="272">
        <v>16191812599.290001</v>
      </c>
      <c r="H160" s="270"/>
    </row>
    <row r="161" spans="1:8" x14ac:dyDescent="0.25">
      <c r="A161" s="270">
        <v>13</v>
      </c>
      <c r="B161" s="270">
        <v>22000100200</v>
      </c>
      <c r="C161" s="271" t="s">
        <v>4489</v>
      </c>
      <c r="D161" s="272">
        <v>24000000</v>
      </c>
      <c r="E161" s="273">
        <v>0</v>
      </c>
      <c r="F161" s="273">
        <v>0</v>
      </c>
      <c r="G161" s="272">
        <v>24000000</v>
      </c>
      <c r="H161" s="270"/>
    </row>
    <row r="162" spans="1:8" x14ac:dyDescent="0.25">
      <c r="A162" s="270">
        <v>14</v>
      </c>
      <c r="B162" s="270">
        <v>22000200100</v>
      </c>
      <c r="C162" s="271" t="s">
        <v>4490</v>
      </c>
      <c r="D162" s="272">
        <v>44000000</v>
      </c>
      <c r="E162" s="272">
        <v>17000000</v>
      </c>
      <c r="F162" s="272">
        <v>13632855034.700001</v>
      </c>
      <c r="G162" s="272">
        <v>13693855034.700001</v>
      </c>
      <c r="H162" s="270"/>
    </row>
    <row r="163" spans="1:8" x14ac:dyDescent="0.25">
      <c r="A163" s="270">
        <v>15</v>
      </c>
      <c r="B163" s="270">
        <v>22000700100</v>
      </c>
      <c r="C163" s="271" t="s">
        <v>4491</v>
      </c>
      <c r="D163" s="272">
        <v>441500000</v>
      </c>
      <c r="E163" s="272">
        <v>300000000</v>
      </c>
      <c r="F163" s="273">
        <v>0</v>
      </c>
      <c r="G163" s="272">
        <v>741500000</v>
      </c>
      <c r="H163" s="270"/>
    </row>
    <row r="164" spans="1:8" ht="27.6" x14ac:dyDescent="0.25">
      <c r="A164" s="270">
        <v>16</v>
      </c>
      <c r="B164" s="270">
        <v>23800100500</v>
      </c>
      <c r="C164" s="271" t="s">
        <v>4492</v>
      </c>
      <c r="D164" s="272">
        <v>9262500</v>
      </c>
      <c r="E164" s="272">
        <v>80000000</v>
      </c>
      <c r="F164" s="273">
        <v>0</v>
      </c>
      <c r="G164" s="272">
        <v>89262500</v>
      </c>
      <c r="H164" s="270"/>
    </row>
    <row r="165" spans="1:8" x14ac:dyDescent="0.25">
      <c r="A165" s="270">
        <v>17</v>
      </c>
      <c r="B165" s="270">
        <v>23800100600</v>
      </c>
      <c r="C165" s="271" t="s">
        <v>4493</v>
      </c>
      <c r="D165" s="272">
        <v>16000000</v>
      </c>
      <c r="E165" s="273">
        <v>0</v>
      </c>
      <c r="F165" s="273">
        <v>0</v>
      </c>
      <c r="G165" s="272">
        <v>16000000</v>
      </c>
      <c r="H165" s="270"/>
    </row>
    <row r="166" spans="1:8" x14ac:dyDescent="0.25">
      <c r="A166" s="270">
        <v>18</v>
      </c>
      <c r="B166" s="270">
        <v>22000100400</v>
      </c>
      <c r="C166" s="271" t="s">
        <v>4494</v>
      </c>
      <c r="D166" s="272">
        <v>12000000</v>
      </c>
      <c r="E166" s="273">
        <v>0</v>
      </c>
      <c r="F166" s="273">
        <v>0</v>
      </c>
      <c r="G166" s="272">
        <v>12000000</v>
      </c>
      <c r="H166" s="270"/>
    </row>
    <row r="167" spans="1:8" x14ac:dyDescent="0.25">
      <c r="A167" s="270">
        <v>19</v>
      </c>
      <c r="B167" s="270">
        <v>22000700200</v>
      </c>
      <c r="C167" s="271" t="s">
        <v>4495</v>
      </c>
      <c r="D167" s="272">
        <v>37050000</v>
      </c>
      <c r="E167" s="273">
        <v>0</v>
      </c>
      <c r="F167" s="273">
        <v>0</v>
      </c>
      <c r="G167" s="272">
        <v>37050000</v>
      </c>
      <c r="H167" s="270"/>
    </row>
    <row r="168" spans="1:8" x14ac:dyDescent="0.25">
      <c r="A168" s="270">
        <v>20</v>
      </c>
      <c r="B168" s="270">
        <v>22000100500</v>
      </c>
      <c r="C168" s="271" t="s">
        <v>4496</v>
      </c>
      <c r="D168" s="272">
        <v>12000000</v>
      </c>
      <c r="E168" s="273">
        <v>0</v>
      </c>
      <c r="F168" s="273">
        <v>0</v>
      </c>
      <c r="G168" s="272">
        <v>12000000</v>
      </c>
      <c r="H168" s="270"/>
    </row>
    <row r="169" spans="1:8" x14ac:dyDescent="0.25">
      <c r="A169" s="270">
        <v>21</v>
      </c>
      <c r="B169" s="270">
        <v>23800100700</v>
      </c>
      <c r="C169" s="271" t="s">
        <v>4497</v>
      </c>
      <c r="D169" s="272">
        <v>11220000</v>
      </c>
      <c r="E169" s="273">
        <v>0</v>
      </c>
      <c r="F169" s="273">
        <v>0</v>
      </c>
      <c r="G169" s="272">
        <v>11220000</v>
      </c>
      <c r="H169" s="270"/>
    </row>
    <row r="170" spans="1:8" x14ac:dyDescent="0.25">
      <c r="A170" s="270">
        <v>22</v>
      </c>
      <c r="B170" s="270">
        <v>23800100800</v>
      </c>
      <c r="C170" s="271" t="s">
        <v>4498</v>
      </c>
      <c r="D170" s="272">
        <v>17100000</v>
      </c>
      <c r="E170" s="273">
        <v>0</v>
      </c>
      <c r="F170" s="273">
        <v>0</v>
      </c>
      <c r="G170" s="272">
        <v>17100000</v>
      </c>
      <c r="H170" s="270"/>
    </row>
    <row r="171" spans="1:8" ht="13.8" customHeight="1" x14ac:dyDescent="0.25">
      <c r="A171" s="369" t="s">
        <v>4358</v>
      </c>
      <c r="B171" s="370"/>
      <c r="C171" s="371"/>
      <c r="D171" s="372">
        <v>16481289194.530001</v>
      </c>
      <c r="E171" s="372">
        <v>2415766709.1100001</v>
      </c>
      <c r="F171" s="372">
        <v>18909462273.75</v>
      </c>
      <c r="G171" s="372">
        <v>37806518177.389999</v>
      </c>
      <c r="H171" s="374">
        <v>0.2366</v>
      </c>
    </row>
    <row r="172" spans="1:8" x14ac:dyDescent="0.25">
      <c r="A172" s="365"/>
      <c r="B172" s="365">
        <v>12</v>
      </c>
      <c r="C172" s="366" t="s">
        <v>4499</v>
      </c>
      <c r="D172" s="367"/>
      <c r="E172" s="367"/>
      <c r="F172" s="367"/>
      <c r="G172" s="367"/>
      <c r="H172" s="368"/>
    </row>
    <row r="173" spans="1:8" x14ac:dyDescent="0.25">
      <c r="A173" s="270">
        <v>1</v>
      </c>
      <c r="B173" s="270">
        <v>11100100100</v>
      </c>
      <c r="C173" s="271" t="s">
        <v>4500</v>
      </c>
      <c r="D173" s="272">
        <v>1594959120.6500001</v>
      </c>
      <c r="E173" s="272">
        <v>220000000</v>
      </c>
      <c r="F173" s="273">
        <v>0</v>
      </c>
      <c r="G173" s="272">
        <v>1814959120.6500001</v>
      </c>
      <c r="H173" s="270"/>
    </row>
    <row r="174" spans="1:8" x14ac:dyDescent="0.25">
      <c r="A174" s="270">
        <v>2</v>
      </c>
      <c r="B174" s="270">
        <v>11100100200</v>
      </c>
      <c r="C174" s="271" t="s">
        <v>4501</v>
      </c>
      <c r="D174" s="272">
        <v>380483830.61000001</v>
      </c>
      <c r="E174" s="272">
        <v>30000000</v>
      </c>
      <c r="F174" s="273">
        <v>0</v>
      </c>
      <c r="G174" s="272">
        <v>410483830.61000001</v>
      </c>
      <c r="H174" s="270"/>
    </row>
    <row r="175" spans="1:8" ht="27.6" x14ac:dyDescent="0.25">
      <c r="A175" s="270">
        <v>3</v>
      </c>
      <c r="B175" s="270">
        <v>25301000100</v>
      </c>
      <c r="C175" s="271" t="s">
        <v>4502</v>
      </c>
      <c r="D175" s="273">
        <v>0</v>
      </c>
      <c r="E175" s="273">
        <v>0</v>
      </c>
      <c r="F175" s="273">
        <v>0</v>
      </c>
      <c r="G175" s="273">
        <v>0</v>
      </c>
      <c r="H175" s="270"/>
    </row>
    <row r="176" spans="1:8" x14ac:dyDescent="0.25">
      <c r="A176" s="270">
        <v>4</v>
      </c>
      <c r="B176" s="270">
        <v>25305200100</v>
      </c>
      <c r="C176" s="271" t="s">
        <v>4503</v>
      </c>
      <c r="D176" s="273">
        <v>0</v>
      </c>
      <c r="E176" s="273">
        <v>0</v>
      </c>
      <c r="F176" s="273">
        <v>0</v>
      </c>
      <c r="G176" s="273">
        <v>0</v>
      </c>
      <c r="H176" s="270"/>
    </row>
    <row r="177" spans="1:8" x14ac:dyDescent="0.25">
      <c r="A177" s="270">
        <v>5</v>
      </c>
      <c r="B177" s="270">
        <v>11100200100</v>
      </c>
      <c r="C177" s="271" t="s">
        <v>4504</v>
      </c>
      <c r="D177" s="272">
        <v>100000000</v>
      </c>
      <c r="E177" s="273">
        <v>0</v>
      </c>
      <c r="F177" s="273">
        <v>0</v>
      </c>
      <c r="G177" s="272">
        <v>100000000</v>
      </c>
      <c r="H177" s="270"/>
    </row>
    <row r="178" spans="1:8" x14ac:dyDescent="0.25">
      <c r="A178" s="270">
        <v>6</v>
      </c>
      <c r="B178" s="270">
        <v>11100200300</v>
      </c>
      <c r="C178" s="271" t="s">
        <v>4505</v>
      </c>
      <c r="D178" s="272">
        <v>83000000</v>
      </c>
      <c r="E178" s="273">
        <v>0</v>
      </c>
      <c r="F178" s="273">
        <v>0</v>
      </c>
      <c r="G178" s="272">
        <v>83000000</v>
      </c>
      <c r="H178" s="270"/>
    </row>
    <row r="179" spans="1:8" ht="27.6" x14ac:dyDescent="0.25">
      <c r="A179" s="270">
        <v>7</v>
      </c>
      <c r="B179" s="270">
        <v>11100200800</v>
      </c>
      <c r="C179" s="271" t="s">
        <v>4506</v>
      </c>
      <c r="D179" s="273">
        <v>0</v>
      </c>
      <c r="E179" s="273">
        <v>0</v>
      </c>
      <c r="F179" s="273">
        <v>0</v>
      </c>
      <c r="G179" s="273">
        <v>0</v>
      </c>
      <c r="H179" s="270"/>
    </row>
    <row r="180" spans="1:8" ht="27.6" x14ac:dyDescent="0.25">
      <c r="A180" s="270">
        <v>8</v>
      </c>
      <c r="B180" s="270">
        <v>11100200900</v>
      </c>
      <c r="C180" s="271" t="s">
        <v>4507</v>
      </c>
      <c r="D180" s="273">
        <v>0</v>
      </c>
      <c r="E180" s="273">
        <v>0</v>
      </c>
      <c r="F180" s="273">
        <v>0</v>
      </c>
      <c r="G180" s="273">
        <v>0</v>
      </c>
      <c r="H180" s="270"/>
    </row>
    <row r="181" spans="1:8" x14ac:dyDescent="0.25">
      <c r="A181" s="270">
        <v>9</v>
      </c>
      <c r="B181" s="270">
        <v>11100300100</v>
      </c>
      <c r="C181" s="271" t="s">
        <v>4508</v>
      </c>
      <c r="D181" s="272">
        <v>12850000</v>
      </c>
      <c r="E181" s="272">
        <v>1600000</v>
      </c>
      <c r="F181" s="273">
        <v>0</v>
      </c>
      <c r="G181" s="272">
        <v>14450000</v>
      </c>
      <c r="H181" s="270"/>
    </row>
    <row r="182" spans="1:8" x14ac:dyDescent="0.25">
      <c r="A182" s="270">
        <v>10</v>
      </c>
      <c r="B182" s="270">
        <v>12400400100</v>
      </c>
      <c r="C182" s="271" t="s">
        <v>4509</v>
      </c>
      <c r="D182" s="272">
        <v>2000000</v>
      </c>
      <c r="E182" s="273">
        <v>0</v>
      </c>
      <c r="F182" s="273">
        <v>0</v>
      </c>
      <c r="G182" s="272">
        <v>2000000</v>
      </c>
      <c r="H182" s="270"/>
    </row>
    <row r="183" spans="1:8" x14ac:dyDescent="0.25">
      <c r="A183" s="270">
        <v>11</v>
      </c>
      <c r="B183" s="270">
        <v>11100800100</v>
      </c>
      <c r="C183" s="271" t="s">
        <v>4510</v>
      </c>
      <c r="D183" s="273">
        <v>0</v>
      </c>
      <c r="E183" s="272">
        <v>250000000</v>
      </c>
      <c r="F183" s="273">
        <v>0</v>
      </c>
      <c r="G183" s="272">
        <v>250000000</v>
      </c>
      <c r="H183" s="270"/>
    </row>
    <row r="184" spans="1:8" x14ac:dyDescent="0.25">
      <c r="A184" s="270">
        <v>12</v>
      </c>
      <c r="B184" s="270">
        <v>12400700100</v>
      </c>
      <c r="C184" s="271" t="s">
        <v>4511</v>
      </c>
      <c r="D184" s="272">
        <v>4940000</v>
      </c>
      <c r="E184" s="273">
        <v>0</v>
      </c>
      <c r="F184" s="273">
        <v>0</v>
      </c>
      <c r="G184" s="272">
        <v>4940000</v>
      </c>
      <c r="H184" s="270"/>
    </row>
    <row r="185" spans="1:8" x14ac:dyDescent="0.25">
      <c r="A185" s="270">
        <v>13</v>
      </c>
      <c r="B185" s="270">
        <v>12500100100</v>
      </c>
      <c r="C185" s="271" t="s">
        <v>4512</v>
      </c>
      <c r="D185" s="272">
        <v>48000000</v>
      </c>
      <c r="E185" s="272">
        <v>9000000</v>
      </c>
      <c r="F185" s="273">
        <v>0</v>
      </c>
      <c r="G185" s="272">
        <v>57000000</v>
      </c>
      <c r="H185" s="270"/>
    </row>
    <row r="186" spans="1:8" x14ac:dyDescent="0.25">
      <c r="A186" s="270">
        <v>14</v>
      </c>
      <c r="B186" s="270">
        <v>12500100200</v>
      </c>
      <c r="C186" s="271" t="s">
        <v>4513</v>
      </c>
      <c r="D186" s="272">
        <v>2500000</v>
      </c>
      <c r="E186" s="273">
        <v>0</v>
      </c>
      <c r="F186" s="273">
        <v>0</v>
      </c>
      <c r="G186" s="272">
        <v>2500000</v>
      </c>
      <c r="H186" s="270"/>
    </row>
    <row r="187" spans="1:8" x14ac:dyDescent="0.25">
      <c r="A187" s="270">
        <v>15</v>
      </c>
      <c r="B187" s="270">
        <v>12500600100</v>
      </c>
      <c r="C187" s="271" t="s">
        <v>4514</v>
      </c>
      <c r="D187" s="272">
        <v>32400000</v>
      </c>
      <c r="E187" s="272">
        <v>40000000</v>
      </c>
      <c r="F187" s="273">
        <v>0</v>
      </c>
      <c r="G187" s="272">
        <v>72400000</v>
      </c>
      <c r="H187" s="270"/>
    </row>
    <row r="188" spans="1:8" x14ac:dyDescent="0.25">
      <c r="A188" s="270">
        <v>16</v>
      </c>
      <c r="B188" s="270">
        <v>12500700100</v>
      </c>
      <c r="C188" s="271" t="s">
        <v>4515</v>
      </c>
      <c r="D188" s="272">
        <v>351783865.38</v>
      </c>
      <c r="E188" s="272">
        <v>8000000</v>
      </c>
      <c r="F188" s="273">
        <v>0</v>
      </c>
      <c r="G188" s="272">
        <v>359783865.38</v>
      </c>
      <c r="H188" s="270"/>
    </row>
    <row r="189" spans="1:8" x14ac:dyDescent="0.25">
      <c r="A189" s="270">
        <v>17</v>
      </c>
      <c r="B189" s="270">
        <v>11101300100</v>
      </c>
      <c r="C189" s="271" t="s">
        <v>4516</v>
      </c>
      <c r="D189" s="272">
        <v>24000000</v>
      </c>
      <c r="E189" s="273">
        <v>0</v>
      </c>
      <c r="F189" s="273">
        <v>0</v>
      </c>
      <c r="G189" s="272">
        <v>24000000</v>
      </c>
      <c r="H189" s="270"/>
    </row>
    <row r="190" spans="1:8" ht="27.6" x14ac:dyDescent="0.25">
      <c r="A190" s="270">
        <v>18</v>
      </c>
      <c r="B190" s="270">
        <v>12500700200</v>
      </c>
      <c r="C190" s="271" t="s">
        <v>4517</v>
      </c>
      <c r="D190" s="272">
        <v>4000000</v>
      </c>
      <c r="E190" s="273">
        <v>0</v>
      </c>
      <c r="F190" s="273">
        <v>0</v>
      </c>
      <c r="G190" s="272">
        <v>4000000</v>
      </c>
      <c r="H190" s="270"/>
    </row>
    <row r="191" spans="1:8" x14ac:dyDescent="0.25">
      <c r="A191" s="270">
        <v>19</v>
      </c>
      <c r="B191" s="270">
        <v>11101300200</v>
      </c>
      <c r="C191" s="271" t="s">
        <v>4499</v>
      </c>
      <c r="D191" s="272">
        <v>339911965.11000001</v>
      </c>
      <c r="E191" s="272">
        <v>730000000</v>
      </c>
      <c r="F191" s="273">
        <v>0</v>
      </c>
      <c r="G191" s="272">
        <v>1069911965.11</v>
      </c>
      <c r="H191" s="270"/>
    </row>
    <row r="192" spans="1:8" x14ac:dyDescent="0.25">
      <c r="A192" s="270">
        <v>20</v>
      </c>
      <c r="B192" s="270">
        <v>11101300300</v>
      </c>
      <c r="C192" s="271" t="s">
        <v>4518</v>
      </c>
      <c r="D192" s="273">
        <v>0</v>
      </c>
      <c r="E192" s="273">
        <v>0</v>
      </c>
      <c r="F192" s="273">
        <v>0</v>
      </c>
      <c r="G192" s="273">
        <v>0</v>
      </c>
      <c r="H192" s="270"/>
    </row>
    <row r="193" spans="1:8" x14ac:dyDescent="0.25">
      <c r="A193" s="270">
        <v>21</v>
      </c>
      <c r="B193" s="270">
        <v>11101400100</v>
      </c>
      <c r="C193" s="271" t="s">
        <v>4519</v>
      </c>
      <c r="D193" s="272">
        <v>1955023052.75</v>
      </c>
      <c r="E193" s="273">
        <v>0</v>
      </c>
      <c r="F193" s="273">
        <v>0</v>
      </c>
      <c r="G193" s="272">
        <v>1955023052.75</v>
      </c>
      <c r="H193" s="270"/>
    </row>
    <row r="194" spans="1:8" x14ac:dyDescent="0.25">
      <c r="A194" s="270">
        <v>22</v>
      </c>
      <c r="B194" s="270">
        <v>11101700100</v>
      </c>
      <c r="C194" s="271" t="s">
        <v>4520</v>
      </c>
      <c r="D194" s="272">
        <v>103945952.3</v>
      </c>
      <c r="E194" s="272">
        <v>6000000</v>
      </c>
      <c r="F194" s="273">
        <v>0</v>
      </c>
      <c r="G194" s="272">
        <v>109945952.3</v>
      </c>
      <c r="H194" s="270"/>
    </row>
    <row r="195" spans="1:8" x14ac:dyDescent="0.25">
      <c r="A195" s="270">
        <v>23</v>
      </c>
      <c r="B195" s="270">
        <v>11102100100</v>
      </c>
      <c r="C195" s="271" t="s">
        <v>4521</v>
      </c>
      <c r="D195" s="272">
        <v>37471787.759999998</v>
      </c>
      <c r="E195" s="272">
        <v>16000000</v>
      </c>
      <c r="F195" s="273">
        <v>0</v>
      </c>
      <c r="G195" s="272">
        <v>53471787.759999998</v>
      </c>
      <c r="H195" s="270"/>
    </row>
    <row r="196" spans="1:8" x14ac:dyDescent="0.25">
      <c r="A196" s="270">
        <v>24</v>
      </c>
      <c r="B196" s="270">
        <v>11102100200</v>
      </c>
      <c r="C196" s="271" t="s">
        <v>4522</v>
      </c>
      <c r="D196" s="272">
        <v>65719373.780000001</v>
      </c>
      <c r="E196" s="272">
        <v>65000000</v>
      </c>
      <c r="F196" s="273">
        <v>0</v>
      </c>
      <c r="G196" s="272">
        <v>130719373.78</v>
      </c>
      <c r="H196" s="270"/>
    </row>
    <row r="197" spans="1:8" x14ac:dyDescent="0.25">
      <c r="A197" s="270">
        <v>25</v>
      </c>
      <c r="B197" s="270">
        <v>12500800100</v>
      </c>
      <c r="C197" s="271" t="s">
        <v>4523</v>
      </c>
      <c r="D197" s="272">
        <v>90400000</v>
      </c>
      <c r="E197" s="272">
        <v>5000000</v>
      </c>
      <c r="F197" s="273">
        <v>0</v>
      </c>
      <c r="G197" s="272">
        <v>95400000</v>
      </c>
      <c r="H197" s="270"/>
    </row>
    <row r="198" spans="1:8" x14ac:dyDescent="0.25">
      <c r="A198" s="270">
        <v>26</v>
      </c>
      <c r="B198" s="270">
        <v>11103500100</v>
      </c>
      <c r="C198" s="271" t="s">
        <v>4524</v>
      </c>
      <c r="D198" s="272">
        <v>50474483.850000001</v>
      </c>
      <c r="E198" s="272">
        <v>10000000</v>
      </c>
      <c r="F198" s="273">
        <v>0</v>
      </c>
      <c r="G198" s="272">
        <v>60474483.850000001</v>
      </c>
      <c r="H198" s="270"/>
    </row>
    <row r="199" spans="1:8" x14ac:dyDescent="0.25">
      <c r="A199" s="270">
        <v>27</v>
      </c>
      <c r="B199" s="270">
        <v>11103700100</v>
      </c>
      <c r="C199" s="271" t="s">
        <v>4525</v>
      </c>
      <c r="D199" s="272">
        <v>37576250</v>
      </c>
      <c r="E199" s="272">
        <v>16000000</v>
      </c>
      <c r="F199" s="273">
        <v>0</v>
      </c>
      <c r="G199" s="272">
        <v>53576250</v>
      </c>
      <c r="H199" s="270"/>
    </row>
    <row r="200" spans="1:8" x14ac:dyDescent="0.25">
      <c r="A200" s="270">
        <v>28</v>
      </c>
      <c r="B200" s="270">
        <v>11103800100</v>
      </c>
      <c r="C200" s="271" t="s">
        <v>4526</v>
      </c>
      <c r="D200" s="272">
        <v>48650000</v>
      </c>
      <c r="E200" s="272">
        <v>3000000</v>
      </c>
      <c r="F200" s="273">
        <v>0</v>
      </c>
      <c r="G200" s="272">
        <v>51650000</v>
      </c>
      <c r="H200" s="270"/>
    </row>
    <row r="201" spans="1:8" x14ac:dyDescent="0.25">
      <c r="A201" s="270">
        <v>29</v>
      </c>
      <c r="B201" s="270">
        <v>14700100100</v>
      </c>
      <c r="C201" s="271" t="s">
        <v>4527</v>
      </c>
      <c r="D201" s="272">
        <v>161782191.53999999</v>
      </c>
      <c r="E201" s="272">
        <v>15000000</v>
      </c>
      <c r="F201" s="273">
        <v>0</v>
      </c>
      <c r="G201" s="272">
        <v>176782191.53999999</v>
      </c>
      <c r="H201" s="270"/>
    </row>
    <row r="202" spans="1:8" x14ac:dyDescent="0.25">
      <c r="A202" s="270">
        <v>30</v>
      </c>
      <c r="B202" s="270">
        <v>11104400100</v>
      </c>
      <c r="C202" s="271" t="s">
        <v>4528</v>
      </c>
      <c r="D202" s="272">
        <v>65271047.270000003</v>
      </c>
      <c r="E202" s="272">
        <v>20000000</v>
      </c>
      <c r="F202" s="273">
        <v>0</v>
      </c>
      <c r="G202" s="272">
        <v>85271047.269999996</v>
      </c>
      <c r="H202" s="270"/>
    </row>
    <row r="203" spans="1:8" ht="27.6" x14ac:dyDescent="0.25">
      <c r="A203" s="270">
        <v>31</v>
      </c>
      <c r="B203" s="270">
        <v>14800100100</v>
      </c>
      <c r="C203" s="271" t="s">
        <v>4529</v>
      </c>
      <c r="D203" s="272">
        <v>113395476.95999999</v>
      </c>
      <c r="E203" s="272">
        <v>20000000</v>
      </c>
      <c r="F203" s="273">
        <v>0</v>
      </c>
      <c r="G203" s="272">
        <v>133395476.95999999</v>
      </c>
      <c r="H203" s="270"/>
    </row>
    <row r="204" spans="1:8" ht="27.6" x14ac:dyDescent="0.25">
      <c r="A204" s="270">
        <v>32</v>
      </c>
      <c r="B204" s="270">
        <v>14800100200</v>
      </c>
      <c r="C204" s="271" t="s">
        <v>4530</v>
      </c>
      <c r="D204" s="272">
        <v>4446000</v>
      </c>
      <c r="E204" s="273">
        <v>0</v>
      </c>
      <c r="F204" s="273">
        <v>0</v>
      </c>
      <c r="G204" s="272">
        <v>4446000</v>
      </c>
      <c r="H204" s="270"/>
    </row>
    <row r="205" spans="1:8" ht="27.6" x14ac:dyDescent="0.25">
      <c r="A205" s="270">
        <v>33</v>
      </c>
      <c r="B205" s="270">
        <v>11105200100</v>
      </c>
      <c r="C205" s="271" t="s">
        <v>4531</v>
      </c>
      <c r="D205" s="272">
        <v>30000000</v>
      </c>
      <c r="E205" s="272">
        <v>2000000</v>
      </c>
      <c r="F205" s="273">
        <v>0</v>
      </c>
      <c r="G205" s="272">
        <v>32000000</v>
      </c>
      <c r="H205" s="270"/>
    </row>
    <row r="206" spans="1:8" ht="27.6" x14ac:dyDescent="0.25">
      <c r="A206" s="270">
        <v>34</v>
      </c>
      <c r="B206" s="270">
        <v>55100100100</v>
      </c>
      <c r="C206" s="271" t="s">
        <v>4532</v>
      </c>
      <c r="D206" s="272">
        <v>100019724.58</v>
      </c>
      <c r="E206" s="272">
        <v>6000000</v>
      </c>
      <c r="F206" s="272">
        <v>2330470016.1199999</v>
      </c>
      <c r="G206" s="272">
        <v>2436489740.6999998</v>
      </c>
      <c r="H206" s="270"/>
    </row>
    <row r="207" spans="1:8" x14ac:dyDescent="0.25">
      <c r="A207" s="270">
        <v>35</v>
      </c>
      <c r="B207" s="270">
        <v>55100100200</v>
      </c>
      <c r="C207" s="271" t="s">
        <v>4533</v>
      </c>
      <c r="D207" s="272">
        <v>3500000</v>
      </c>
      <c r="E207" s="272">
        <v>3000000</v>
      </c>
      <c r="F207" s="273">
        <v>0</v>
      </c>
      <c r="G207" s="272">
        <v>6500000</v>
      </c>
      <c r="H207" s="270"/>
    </row>
    <row r="208" spans="1:8" ht="27.6" x14ac:dyDescent="0.25">
      <c r="A208" s="270">
        <v>36</v>
      </c>
      <c r="B208" s="270">
        <v>11111300200</v>
      </c>
      <c r="C208" s="271" t="s">
        <v>4534</v>
      </c>
      <c r="D208" s="273">
        <v>0</v>
      </c>
      <c r="E208" s="273">
        <v>0</v>
      </c>
      <c r="F208" s="273">
        <v>0</v>
      </c>
      <c r="G208" s="273">
        <v>0</v>
      </c>
      <c r="H208" s="270"/>
    </row>
    <row r="209" spans="1:8" ht="27.6" x14ac:dyDescent="0.25">
      <c r="A209" s="270">
        <v>37</v>
      </c>
      <c r="B209" s="270">
        <v>11113200100</v>
      </c>
      <c r="C209" s="271" t="s">
        <v>4535</v>
      </c>
      <c r="D209" s="272">
        <v>29100000</v>
      </c>
      <c r="E209" s="272">
        <v>1468800000</v>
      </c>
      <c r="F209" s="273">
        <v>0</v>
      </c>
      <c r="G209" s="272">
        <v>1497900000</v>
      </c>
      <c r="H209" s="270"/>
    </row>
    <row r="210" spans="1:8" x14ac:dyDescent="0.25">
      <c r="A210" s="270">
        <v>38</v>
      </c>
      <c r="B210" s="270">
        <v>12400400200</v>
      </c>
      <c r="C210" s="271" t="s">
        <v>4536</v>
      </c>
      <c r="D210" s="272">
        <v>3000000</v>
      </c>
      <c r="E210" s="273">
        <v>0</v>
      </c>
      <c r="F210" s="273">
        <v>0</v>
      </c>
      <c r="G210" s="272">
        <v>3000000</v>
      </c>
      <c r="H210" s="270"/>
    </row>
    <row r="211" spans="1:8" x14ac:dyDescent="0.25">
      <c r="A211" s="270">
        <v>39</v>
      </c>
      <c r="B211" s="270">
        <v>11111500100</v>
      </c>
      <c r="C211" s="271" t="s">
        <v>4537</v>
      </c>
      <c r="D211" s="272">
        <v>1524042003.0699999</v>
      </c>
      <c r="E211" s="272">
        <v>170347911.80000001</v>
      </c>
      <c r="F211" s="273">
        <v>0</v>
      </c>
      <c r="G211" s="272">
        <v>1694389914.8699999</v>
      </c>
      <c r="H211" s="270"/>
    </row>
    <row r="212" spans="1:8" x14ac:dyDescent="0.25">
      <c r="A212" s="270">
        <v>40</v>
      </c>
      <c r="B212" s="270">
        <v>11111500200</v>
      </c>
      <c r="C212" s="271" t="s">
        <v>4538</v>
      </c>
      <c r="D212" s="273">
        <v>0</v>
      </c>
      <c r="E212" s="273">
        <v>0</v>
      </c>
      <c r="F212" s="273">
        <v>0</v>
      </c>
      <c r="G212" s="273">
        <v>0</v>
      </c>
      <c r="H212" s="270"/>
    </row>
    <row r="213" spans="1:8" ht="27.6" x14ac:dyDescent="0.25">
      <c r="A213" s="270">
        <v>41</v>
      </c>
      <c r="B213" s="270">
        <v>11111500300</v>
      </c>
      <c r="C213" s="271" t="s">
        <v>4539</v>
      </c>
      <c r="D213" s="273">
        <v>0</v>
      </c>
      <c r="E213" s="273">
        <v>0</v>
      </c>
      <c r="F213" s="273">
        <v>0</v>
      </c>
      <c r="G213" s="273">
        <v>0</v>
      </c>
      <c r="H213" s="270"/>
    </row>
    <row r="214" spans="1:8" x14ac:dyDescent="0.25">
      <c r="A214" s="270">
        <v>42</v>
      </c>
      <c r="B214" s="270">
        <v>12500100300</v>
      </c>
      <c r="C214" s="271" t="s">
        <v>4540</v>
      </c>
      <c r="D214" s="272">
        <v>2600000</v>
      </c>
      <c r="E214" s="273">
        <v>0</v>
      </c>
      <c r="F214" s="273">
        <v>0</v>
      </c>
      <c r="G214" s="272">
        <v>2600000</v>
      </c>
      <c r="H214" s="270"/>
    </row>
    <row r="215" spans="1:8" x14ac:dyDescent="0.25">
      <c r="A215" s="270">
        <v>43</v>
      </c>
      <c r="B215" s="270">
        <v>11103500200</v>
      </c>
      <c r="C215" s="271" t="s">
        <v>4541</v>
      </c>
      <c r="D215" s="272">
        <v>128149212.22</v>
      </c>
      <c r="E215" s="272">
        <v>15000000</v>
      </c>
      <c r="F215" s="273">
        <v>0</v>
      </c>
      <c r="G215" s="272">
        <v>143149212.22</v>
      </c>
      <c r="H215" s="270"/>
    </row>
    <row r="216" spans="1:8" ht="27.6" x14ac:dyDescent="0.25">
      <c r="A216" s="270">
        <v>44</v>
      </c>
      <c r="B216" s="270">
        <v>11101400200</v>
      </c>
      <c r="C216" s="271" t="s">
        <v>4542</v>
      </c>
      <c r="D216" s="273">
        <v>0</v>
      </c>
      <c r="E216" s="273">
        <v>0</v>
      </c>
      <c r="F216" s="273">
        <v>0</v>
      </c>
      <c r="G216" s="273">
        <v>0</v>
      </c>
      <c r="H216" s="270"/>
    </row>
    <row r="217" spans="1:8" x14ac:dyDescent="0.25">
      <c r="A217" s="270">
        <v>45</v>
      </c>
      <c r="B217" s="270">
        <v>11111500400</v>
      </c>
      <c r="C217" s="271" t="s">
        <v>4543</v>
      </c>
      <c r="D217" s="273">
        <v>0</v>
      </c>
      <c r="E217" s="273">
        <v>0</v>
      </c>
      <c r="F217" s="273">
        <v>0</v>
      </c>
      <c r="G217" s="273">
        <v>0</v>
      </c>
      <c r="H217" s="270"/>
    </row>
    <row r="218" spans="1:8" x14ac:dyDescent="0.25">
      <c r="A218" s="270">
        <v>46</v>
      </c>
      <c r="B218" s="270">
        <v>12500700300</v>
      </c>
      <c r="C218" s="271" t="s">
        <v>4544</v>
      </c>
      <c r="D218" s="272">
        <v>16000000</v>
      </c>
      <c r="E218" s="273">
        <v>0</v>
      </c>
      <c r="F218" s="273">
        <v>0</v>
      </c>
      <c r="G218" s="272">
        <v>16000000</v>
      </c>
      <c r="H218" s="270"/>
    </row>
    <row r="219" spans="1:8" ht="27.6" x14ac:dyDescent="0.25">
      <c r="A219" s="270">
        <v>47</v>
      </c>
      <c r="B219" s="270">
        <v>12400400300</v>
      </c>
      <c r="C219" s="271" t="s">
        <v>4545</v>
      </c>
      <c r="D219" s="272">
        <v>450000000</v>
      </c>
      <c r="E219" s="272">
        <v>100000000</v>
      </c>
      <c r="F219" s="273">
        <v>0</v>
      </c>
      <c r="G219" s="272">
        <v>550000000</v>
      </c>
      <c r="H219" s="270"/>
    </row>
    <row r="220" spans="1:8" ht="13.8" customHeight="1" x14ac:dyDescent="0.25">
      <c r="A220" s="369" t="s">
        <v>4358</v>
      </c>
      <c r="B220" s="370"/>
      <c r="C220" s="371"/>
      <c r="D220" s="372">
        <v>8001395337.8299999</v>
      </c>
      <c r="E220" s="372">
        <v>3229747911.8000002</v>
      </c>
      <c r="F220" s="372">
        <v>2330470016.1199999</v>
      </c>
      <c r="G220" s="372">
        <v>13561613265.75</v>
      </c>
      <c r="H220" s="374">
        <v>8.4900000000000003E-2</v>
      </c>
    </row>
    <row r="221" spans="1:8" x14ac:dyDescent="0.25">
      <c r="A221" s="365"/>
      <c r="B221" s="365">
        <v>13</v>
      </c>
      <c r="C221" s="366" t="s">
        <v>4546</v>
      </c>
      <c r="D221" s="367"/>
      <c r="E221" s="367"/>
      <c r="F221" s="367"/>
      <c r="G221" s="367"/>
      <c r="H221" s="368"/>
    </row>
    <row r="222" spans="1:8" x14ac:dyDescent="0.25">
      <c r="A222" s="270">
        <v>1</v>
      </c>
      <c r="B222" s="270">
        <v>11200300100</v>
      </c>
      <c r="C222" s="271" t="s">
        <v>4547</v>
      </c>
      <c r="D222" s="272">
        <v>1944802645.52</v>
      </c>
      <c r="E222" s="272">
        <v>200000000</v>
      </c>
      <c r="F222" s="273">
        <v>0</v>
      </c>
      <c r="G222" s="272">
        <v>2144802645.52</v>
      </c>
      <c r="H222" s="270"/>
    </row>
    <row r="223" spans="1:8" x14ac:dyDescent="0.25">
      <c r="A223" s="270">
        <v>2</v>
      </c>
      <c r="B223" s="270">
        <v>11200400100</v>
      </c>
      <c r="C223" s="271" t="s">
        <v>4548</v>
      </c>
      <c r="D223" s="272">
        <v>68000357.159999996</v>
      </c>
      <c r="E223" s="272">
        <v>12000000</v>
      </c>
      <c r="F223" s="273">
        <v>0</v>
      </c>
      <c r="G223" s="272">
        <v>80000357.159999996</v>
      </c>
      <c r="H223" s="270"/>
    </row>
    <row r="224" spans="1:8" x14ac:dyDescent="0.25">
      <c r="A224" s="270">
        <v>3</v>
      </c>
      <c r="B224" s="270">
        <v>11202100100</v>
      </c>
      <c r="C224" s="271" t="s">
        <v>4549</v>
      </c>
      <c r="D224" s="272">
        <v>51870000</v>
      </c>
      <c r="E224" s="273">
        <v>0</v>
      </c>
      <c r="F224" s="273">
        <v>0</v>
      </c>
      <c r="G224" s="272">
        <v>51870000</v>
      </c>
      <c r="H224" s="270"/>
    </row>
    <row r="225" spans="1:8" x14ac:dyDescent="0.25">
      <c r="A225" s="270">
        <v>4</v>
      </c>
      <c r="B225" s="270">
        <v>11202300100</v>
      </c>
      <c r="C225" s="271" t="s">
        <v>4550</v>
      </c>
      <c r="D225" s="272">
        <v>42950000</v>
      </c>
      <c r="E225" s="273">
        <v>0</v>
      </c>
      <c r="F225" s="273">
        <v>0</v>
      </c>
      <c r="G225" s="272">
        <v>42950000</v>
      </c>
      <c r="H225" s="270"/>
    </row>
    <row r="226" spans="1:8" x14ac:dyDescent="0.25">
      <c r="A226" s="270">
        <v>5</v>
      </c>
      <c r="B226" s="270">
        <v>11200700200</v>
      </c>
      <c r="C226" s="271" t="s">
        <v>4551</v>
      </c>
      <c r="D226" s="272">
        <v>3705000</v>
      </c>
      <c r="E226" s="273">
        <v>0</v>
      </c>
      <c r="F226" s="273">
        <v>0</v>
      </c>
      <c r="G226" s="272">
        <v>3705000</v>
      </c>
      <c r="H226" s="270"/>
    </row>
    <row r="227" spans="1:8" ht="13.8" customHeight="1" x14ac:dyDescent="0.25">
      <c r="A227" s="369" t="s">
        <v>4358</v>
      </c>
      <c r="B227" s="370"/>
      <c r="C227" s="371"/>
      <c r="D227" s="372">
        <v>2111328002.6800001</v>
      </c>
      <c r="E227" s="372">
        <v>212000000</v>
      </c>
      <c r="F227" s="373">
        <v>0</v>
      </c>
      <c r="G227" s="372">
        <v>2323328002.6799998</v>
      </c>
      <c r="H227" s="374">
        <v>1.4500000000000001E-2</v>
      </c>
    </row>
    <row r="228" spans="1:8" ht="13.8" customHeight="1" x14ac:dyDescent="0.25">
      <c r="A228" s="375" t="s">
        <v>251</v>
      </c>
      <c r="B228" s="376"/>
      <c r="C228" s="377"/>
      <c r="D228" s="378">
        <v>77148537078.179993</v>
      </c>
      <c r="E228" s="378">
        <v>56774132267.389999</v>
      </c>
      <c r="F228" s="378">
        <v>25873443315.16</v>
      </c>
      <c r="G228" s="378">
        <v>159796112660.73001</v>
      </c>
      <c r="H228" s="379">
        <v>1</v>
      </c>
    </row>
  </sheetData>
  <mergeCells count="17">
    <mergeCell ref="A147:C147"/>
    <mergeCell ref="A171:C171"/>
    <mergeCell ref="A220:C220"/>
    <mergeCell ref="A227:C227"/>
    <mergeCell ref="A228:C228"/>
    <mergeCell ref="A75:C75"/>
    <mergeCell ref="A85:C85"/>
    <mergeCell ref="A98:C98"/>
    <mergeCell ref="A122:C122"/>
    <mergeCell ref="A131:C131"/>
    <mergeCell ref="A134:C134"/>
    <mergeCell ref="A1:H1"/>
    <mergeCell ref="A2:H2"/>
    <mergeCell ref="A3:H3"/>
    <mergeCell ref="A20:C20"/>
    <mergeCell ref="A32:C32"/>
    <mergeCell ref="A60:C6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4"/>
  <sheetViews>
    <sheetView workbookViewId="0">
      <selection sqref="A1:G3"/>
    </sheetView>
  </sheetViews>
  <sheetFormatPr defaultRowHeight="14.4" x14ac:dyDescent="0.3"/>
  <cols>
    <col min="1" max="1" width="4" customWidth="1"/>
    <col min="2" max="2" width="12.33203125" customWidth="1"/>
    <col min="3" max="3" width="52.5546875" customWidth="1"/>
    <col min="4" max="4" width="15.88671875" customWidth="1"/>
    <col min="5" max="5" width="14.88671875" bestFit="1" customWidth="1"/>
    <col min="6" max="6" width="15.88671875" bestFit="1" customWidth="1"/>
    <col min="7" max="7" width="16.33203125" customWidth="1"/>
  </cols>
  <sheetData>
    <row r="1" spans="1:7" ht="15.6" customHeight="1" x14ac:dyDescent="0.3">
      <c r="A1" s="338" t="s">
        <v>0</v>
      </c>
      <c r="B1" s="338"/>
      <c r="C1" s="338"/>
      <c r="D1" s="338"/>
      <c r="E1" s="338"/>
      <c r="F1" s="338"/>
      <c r="G1" s="338"/>
    </row>
    <row r="2" spans="1:7" ht="15.6" customHeight="1" x14ac:dyDescent="0.3">
      <c r="A2" s="338" t="s">
        <v>4334</v>
      </c>
      <c r="B2" s="338"/>
      <c r="C2" s="338"/>
      <c r="D2" s="338"/>
      <c r="E2" s="338"/>
      <c r="F2" s="338"/>
      <c r="G2" s="338"/>
    </row>
    <row r="3" spans="1:7" ht="15" x14ac:dyDescent="0.3">
      <c r="A3" s="339" t="s">
        <v>4335</v>
      </c>
      <c r="B3" s="339"/>
      <c r="C3" s="339"/>
      <c r="D3" s="339"/>
      <c r="E3" s="339"/>
      <c r="F3" s="339"/>
      <c r="G3" s="339"/>
    </row>
    <row r="4" spans="1:7" ht="27.6" x14ac:dyDescent="0.3">
      <c r="A4" s="295" t="s">
        <v>2</v>
      </c>
      <c r="B4" s="295" t="s">
        <v>3092</v>
      </c>
      <c r="C4" s="295" t="s">
        <v>3093</v>
      </c>
      <c r="D4" s="296" t="s">
        <v>4290</v>
      </c>
      <c r="E4" s="296" t="s">
        <v>3095</v>
      </c>
      <c r="F4" s="296" t="s">
        <v>3096</v>
      </c>
      <c r="G4" s="296" t="s">
        <v>3102</v>
      </c>
    </row>
    <row r="5" spans="1:7" x14ac:dyDescent="0.3">
      <c r="A5" s="297"/>
      <c r="B5" s="298"/>
      <c r="C5" s="299" t="s">
        <v>4283</v>
      </c>
      <c r="D5" s="299"/>
      <c r="E5" s="299"/>
      <c r="F5" s="299"/>
      <c r="G5" s="299"/>
    </row>
    <row r="6" spans="1:7" ht="26.4" x14ac:dyDescent="0.3">
      <c r="A6" s="297">
        <v>1</v>
      </c>
      <c r="B6" s="10">
        <v>11100100100</v>
      </c>
      <c r="C6" s="123" t="s">
        <v>9</v>
      </c>
      <c r="D6" s="11">
        <v>229911120.65000001</v>
      </c>
      <c r="E6" s="11">
        <v>364598000</v>
      </c>
      <c r="F6" s="11">
        <v>1000450000</v>
      </c>
      <c r="G6" s="11">
        <f t="shared" ref="G6:G54" si="0">SUM(D6:F6)</f>
        <v>1594959120.6500001</v>
      </c>
    </row>
    <row r="7" spans="1:7" x14ac:dyDescent="0.3">
      <c r="A7" s="297">
        <v>2</v>
      </c>
      <c r="B7" s="10">
        <v>11100100200</v>
      </c>
      <c r="C7" s="123" t="s">
        <v>13</v>
      </c>
      <c r="D7" s="11">
        <v>66108830.609999999</v>
      </c>
      <c r="E7" s="11">
        <v>154375000</v>
      </c>
      <c r="F7" s="11">
        <v>160000000</v>
      </c>
      <c r="G7" s="11">
        <f t="shared" si="0"/>
        <v>380483830.61000001</v>
      </c>
    </row>
    <row r="8" spans="1:7" ht="18.600000000000001" customHeight="1" x14ac:dyDescent="0.3">
      <c r="A8" s="297">
        <v>3</v>
      </c>
      <c r="B8" s="10">
        <v>11100200100</v>
      </c>
      <c r="C8" s="123" t="s">
        <v>2464</v>
      </c>
      <c r="D8" s="300">
        <v>0</v>
      </c>
      <c r="E8" s="11">
        <v>100000000</v>
      </c>
      <c r="F8" s="300">
        <v>0</v>
      </c>
      <c r="G8" s="11">
        <f t="shared" si="0"/>
        <v>100000000</v>
      </c>
    </row>
    <row r="9" spans="1:7" x14ac:dyDescent="0.3">
      <c r="A9" s="297">
        <v>4</v>
      </c>
      <c r="B9" s="10">
        <v>11100200300</v>
      </c>
      <c r="C9" s="123" t="s">
        <v>2580</v>
      </c>
      <c r="D9" s="300">
        <v>0</v>
      </c>
      <c r="E9" s="11">
        <v>83000000</v>
      </c>
      <c r="F9" s="300">
        <v>0</v>
      </c>
      <c r="G9" s="11">
        <f t="shared" si="0"/>
        <v>83000000</v>
      </c>
    </row>
    <row r="10" spans="1:7" x14ac:dyDescent="0.3">
      <c r="A10" s="297">
        <v>5</v>
      </c>
      <c r="B10" s="10">
        <v>11100300100</v>
      </c>
      <c r="C10" s="123" t="s">
        <v>14</v>
      </c>
      <c r="D10" s="300">
        <v>0</v>
      </c>
      <c r="E10" s="11">
        <v>2850000</v>
      </c>
      <c r="F10" s="11">
        <v>10000000</v>
      </c>
      <c r="G10" s="11">
        <f t="shared" si="0"/>
        <v>12850000</v>
      </c>
    </row>
    <row r="11" spans="1:7" x14ac:dyDescent="0.3">
      <c r="A11" s="297">
        <v>6</v>
      </c>
      <c r="B11" s="10">
        <v>11101000100</v>
      </c>
      <c r="C11" s="123" t="s">
        <v>244</v>
      </c>
      <c r="D11" s="300">
        <v>0</v>
      </c>
      <c r="E11" s="11">
        <v>19475000</v>
      </c>
      <c r="F11" s="300">
        <v>0</v>
      </c>
      <c r="G11" s="11">
        <f t="shared" si="0"/>
        <v>19475000</v>
      </c>
    </row>
    <row r="12" spans="1:7" ht="18.600000000000001" customHeight="1" x14ac:dyDescent="0.3">
      <c r="A12" s="297">
        <v>7</v>
      </c>
      <c r="B12" s="10">
        <v>11101300100</v>
      </c>
      <c r="C12" s="123" t="s">
        <v>2502</v>
      </c>
      <c r="D12" s="300">
        <v>0</v>
      </c>
      <c r="E12" s="11">
        <v>24000000</v>
      </c>
      <c r="F12" s="300">
        <v>0</v>
      </c>
      <c r="G12" s="11">
        <f t="shared" si="0"/>
        <v>24000000</v>
      </c>
    </row>
    <row r="13" spans="1:7" x14ac:dyDescent="0.3">
      <c r="A13" s="297">
        <v>8</v>
      </c>
      <c r="B13" s="10">
        <v>11101300200</v>
      </c>
      <c r="C13" s="123" t="s">
        <v>15</v>
      </c>
      <c r="D13" s="11">
        <v>98911965.109999999</v>
      </c>
      <c r="E13" s="11">
        <v>11000000</v>
      </c>
      <c r="F13" s="11">
        <v>230000000</v>
      </c>
      <c r="G13" s="11">
        <f t="shared" si="0"/>
        <v>339911965.11000001</v>
      </c>
    </row>
    <row r="14" spans="1:7" x14ac:dyDescent="0.3">
      <c r="A14" s="297">
        <v>9</v>
      </c>
      <c r="B14" s="10">
        <v>11101400100</v>
      </c>
      <c r="C14" s="123" t="s">
        <v>2505</v>
      </c>
      <c r="D14" s="11">
        <v>1191760552.75</v>
      </c>
      <c r="E14" s="11">
        <v>9262500</v>
      </c>
      <c r="F14" s="11">
        <v>754000000</v>
      </c>
      <c r="G14" s="11">
        <f t="shared" si="0"/>
        <v>1955023052.75</v>
      </c>
    </row>
    <row r="15" spans="1:7" x14ac:dyDescent="0.3">
      <c r="A15" s="297">
        <v>10</v>
      </c>
      <c r="B15" s="10">
        <v>11101700100</v>
      </c>
      <c r="C15" s="123" t="s">
        <v>17</v>
      </c>
      <c r="D15" s="11">
        <v>66287202.299999997</v>
      </c>
      <c r="E15" s="11">
        <v>12658750</v>
      </c>
      <c r="F15" s="11">
        <v>25000000</v>
      </c>
      <c r="G15" s="11">
        <f t="shared" si="0"/>
        <v>103945952.3</v>
      </c>
    </row>
    <row r="16" spans="1:7" ht="26.4" x14ac:dyDescent="0.3">
      <c r="A16" s="297">
        <v>11</v>
      </c>
      <c r="B16" s="10">
        <v>11102000100</v>
      </c>
      <c r="C16" s="123" t="s">
        <v>19</v>
      </c>
      <c r="D16" s="300">
        <v>0</v>
      </c>
      <c r="E16" s="11">
        <v>3705000</v>
      </c>
      <c r="F16" s="300">
        <v>0</v>
      </c>
      <c r="G16" s="11">
        <f t="shared" si="0"/>
        <v>3705000</v>
      </c>
    </row>
    <row r="17" spans="1:7" x14ac:dyDescent="0.3">
      <c r="A17" s="297">
        <v>12</v>
      </c>
      <c r="B17" s="10">
        <v>11102100100</v>
      </c>
      <c r="C17" s="123" t="s">
        <v>23</v>
      </c>
      <c r="D17" s="11">
        <v>11071787.76</v>
      </c>
      <c r="E17" s="11">
        <v>11400000</v>
      </c>
      <c r="F17" s="11">
        <v>15000000</v>
      </c>
      <c r="G17" s="11">
        <f t="shared" si="0"/>
        <v>37471787.759999998</v>
      </c>
    </row>
    <row r="18" spans="1:7" x14ac:dyDescent="0.3">
      <c r="A18" s="297">
        <v>13</v>
      </c>
      <c r="B18" s="10">
        <v>11102100200</v>
      </c>
      <c r="C18" s="123" t="s">
        <v>24</v>
      </c>
      <c r="D18" s="11">
        <v>19019373.780000001</v>
      </c>
      <c r="E18" s="11">
        <v>11700000</v>
      </c>
      <c r="F18" s="11">
        <v>35000000</v>
      </c>
      <c r="G18" s="11">
        <f t="shared" si="0"/>
        <v>65719373.780000001</v>
      </c>
    </row>
    <row r="19" spans="1:7" ht="26.4" x14ac:dyDescent="0.3">
      <c r="A19" s="297">
        <v>14</v>
      </c>
      <c r="B19" s="10">
        <v>11103300100</v>
      </c>
      <c r="C19" s="123" t="s">
        <v>25</v>
      </c>
      <c r="D19" s="300">
        <v>0</v>
      </c>
      <c r="E19" s="11">
        <v>3000000</v>
      </c>
      <c r="F19" s="300">
        <v>0</v>
      </c>
      <c r="G19" s="11">
        <f t="shared" si="0"/>
        <v>3000000</v>
      </c>
    </row>
    <row r="20" spans="1:7" x14ac:dyDescent="0.3">
      <c r="A20" s="297">
        <v>15</v>
      </c>
      <c r="B20" s="10">
        <v>11103500100</v>
      </c>
      <c r="C20" s="123" t="s">
        <v>27</v>
      </c>
      <c r="D20" s="11">
        <v>25474483.850000001</v>
      </c>
      <c r="E20" s="11">
        <v>15000000</v>
      </c>
      <c r="F20" s="11">
        <v>10000000</v>
      </c>
      <c r="G20" s="11">
        <f t="shared" si="0"/>
        <v>50474483.850000001</v>
      </c>
    </row>
    <row r="21" spans="1:7" x14ac:dyDescent="0.3">
      <c r="A21" s="297">
        <v>16</v>
      </c>
      <c r="B21" s="10">
        <v>11103500200</v>
      </c>
      <c r="C21" s="123" t="s">
        <v>2509</v>
      </c>
      <c r="D21" s="11">
        <v>26749212.219999999</v>
      </c>
      <c r="E21" s="11">
        <v>11400000</v>
      </c>
      <c r="F21" s="11">
        <v>90000000</v>
      </c>
      <c r="G21" s="11">
        <f t="shared" si="0"/>
        <v>128149212.22</v>
      </c>
    </row>
    <row r="22" spans="1:7" x14ac:dyDescent="0.3">
      <c r="A22" s="297">
        <v>17</v>
      </c>
      <c r="B22" s="10">
        <v>11103700100</v>
      </c>
      <c r="C22" s="123" t="s">
        <v>31</v>
      </c>
      <c r="D22" s="300">
        <v>0</v>
      </c>
      <c r="E22" s="11">
        <v>3396250</v>
      </c>
      <c r="F22" s="11">
        <v>34180000</v>
      </c>
      <c r="G22" s="11">
        <f t="shared" si="0"/>
        <v>37576250</v>
      </c>
    </row>
    <row r="23" spans="1:7" x14ac:dyDescent="0.3">
      <c r="A23" s="297">
        <v>18</v>
      </c>
      <c r="B23" s="10">
        <v>11103800100</v>
      </c>
      <c r="C23" s="123" t="s">
        <v>33</v>
      </c>
      <c r="D23" s="300">
        <v>0</v>
      </c>
      <c r="E23" s="11">
        <v>8550000</v>
      </c>
      <c r="F23" s="11">
        <v>40100000</v>
      </c>
      <c r="G23" s="11">
        <f t="shared" si="0"/>
        <v>48650000</v>
      </c>
    </row>
    <row r="24" spans="1:7" ht="26.4" x14ac:dyDescent="0.3">
      <c r="A24" s="297">
        <v>19</v>
      </c>
      <c r="B24" s="10">
        <v>11104400100</v>
      </c>
      <c r="C24" s="123" t="s">
        <v>239</v>
      </c>
      <c r="D24" s="11">
        <v>42921047.270000003</v>
      </c>
      <c r="E24" s="11">
        <v>12350000</v>
      </c>
      <c r="F24" s="11">
        <v>10000000</v>
      </c>
      <c r="G24" s="11">
        <f t="shared" si="0"/>
        <v>65271047.270000003</v>
      </c>
    </row>
    <row r="25" spans="1:7" x14ac:dyDescent="0.3">
      <c r="A25" s="297">
        <v>20</v>
      </c>
      <c r="B25" s="10">
        <v>11105100100</v>
      </c>
      <c r="C25" s="123" t="s">
        <v>35</v>
      </c>
      <c r="D25" s="300">
        <v>0</v>
      </c>
      <c r="E25" s="11">
        <v>9262500</v>
      </c>
      <c r="F25" s="300">
        <v>0</v>
      </c>
      <c r="G25" s="11">
        <f t="shared" si="0"/>
        <v>9262500</v>
      </c>
    </row>
    <row r="26" spans="1:7" ht="26.4" x14ac:dyDescent="0.3">
      <c r="A26" s="297">
        <v>21</v>
      </c>
      <c r="B26" s="10">
        <v>11105200100</v>
      </c>
      <c r="C26" s="123" t="s">
        <v>2585</v>
      </c>
      <c r="D26" s="300">
        <v>0</v>
      </c>
      <c r="E26" s="11">
        <v>10000000</v>
      </c>
      <c r="F26" s="11">
        <v>20000000</v>
      </c>
      <c r="G26" s="11">
        <f t="shared" si="0"/>
        <v>30000000</v>
      </c>
    </row>
    <row r="27" spans="1:7" x14ac:dyDescent="0.3">
      <c r="A27" s="297">
        <v>22</v>
      </c>
      <c r="B27" s="10">
        <v>11111500100</v>
      </c>
      <c r="C27" s="123" t="s">
        <v>3117</v>
      </c>
      <c r="D27" s="11">
        <v>681061279.46000004</v>
      </c>
      <c r="E27" s="11">
        <v>58989370</v>
      </c>
      <c r="F27" s="11">
        <v>300340853.61000001</v>
      </c>
      <c r="G27" s="11">
        <f t="shared" si="0"/>
        <v>1040391503.0700001</v>
      </c>
    </row>
    <row r="28" spans="1:7" ht="26.4" x14ac:dyDescent="0.3">
      <c r="A28" s="297">
        <v>23</v>
      </c>
      <c r="B28" s="10">
        <v>11113200100</v>
      </c>
      <c r="C28" s="123" t="s">
        <v>44</v>
      </c>
      <c r="D28" s="300">
        <v>0</v>
      </c>
      <c r="E28" s="11">
        <v>12000000</v>
      </c>
      <c r="F28" s="11">
        <v>17100000</v>
      </c>
      <c r="G28" s="11">
        <f t="shared" si="0"/>
        <v>29100000</v>
      </c>
    </row>
    <row r="29" spans="1:7" x14ac:dyDescent="0.3">
      <c r="A29" s="297">
        <v>24</v>
      </c>
      <c r="B29" s="10">
        <v>11200300100</v>
      </c>
      <c r="C29" s="123" t="s">
        <v>48</v>
      </c>
      <c r="D29" s="11">
        <v>403752645.51999998</v>
      </c>
      <c r="E29" s="11">
        <v>741000000</v>
      </c>
      <c r="F29" s="11">
        <v>800050000</v>
      </c>
      <c r="G29" s="11">
        <f t="shared" si="0"/>
        <v>1944802645.52</v>
      </c>
    </row>
    <row r="30" spans="1:7" x14ac:dyDescent="0.3">
      <c r="A30" s="301"/>
      <c r="B30" s="302"/>
      <c r="C30" s="303"/>
      <c r="D30" s="304" t="s">
        <v>4325</v>
      </c>
      <c r="E30" s="305"/>
      <c r="F30" s="305"/>
      <c r="G30" s="305"/>
    </row>
    <row r="31" spans="1:7" x14ac:dyDescent="0.3">
      <c r="A31" s="297">
        <v>25</v>
      </c>
      <c r="B31" s="10">
        <v>11200400100</v>
      </c>
      <c r="C31" s="123" t="s">
        <v>52</v>
      </c>
      <c r="D31" s="11">
        <v>28342357.16</v>
      </c>
      <c r="E31" s="11">
        <v>21658000</v>
      </c>
      <c r="F31" s="11">
        <v>18000000</v>
      </c>
      <c r="G31" s="11">
        <f t="shared" si="0"/>
        <v>68000357.159999996</v>
      </c>
    </row>
    <row r="32" spans="1:7" x14ac:dyDescent="0.3">
      <c r="A32" s="297">
        <v>26</v>
      </c>
      <c r="B32" s="10">
        <v>11200700200</v>
      </c>
      <c r="C32" s="123" t="s">
        <v>2512</v>
      </c>
      <c r="D32" s="300">
        <v>0</v>
      </c>
      <c r="E32" s="11">
        <v>3705000</v>
      </c>
      <c r="F32" s="300">
        <v>0</v>
      </c>
      <c r="G32" s="11">
        <f t="shared" si="0"/>
        <v>3705000</v>
      </c>
    </row>
    <row r="33" spans="1:7" x14ac:dyDescent="0.3">
      <c r="A33" s="297">
        <v>27</v>
      </c>
      <c r="B33" s="10">
        <v>11202100100</v>
      </c>
      <c r="C33" s="123" t="s">
        <v>2513</v>
      </c>
      <c r="D33" s="300">
        <v>0</v>
      </c>
      <c r="E33" s="11">
        <v>51870000</v>
      </c>
      <c r="F33" s="300">
        <v>0</v>
      </c>
      <c r="G33" s="11">
        <f t="shared" si="0"/>
        <v>51870000</v>
      </c>
    </row>
    <row r="34" spans="1:7" x14ac:dyDescent="0.3">
      <c r="A34" s="297">
        <v>28</v>
      </c>
      <c r="B34" s="10">
        <v>11202300100</v>
      </c>
      <c r="C34" s="123" t="s">
        <v>2514</v>
      </c>
      <c r="D34" s="300">
        <v>0</v>
      </c>
      <c r="E34" s="11">
        <v>42950000</v>
      </c>
      <c r="F34" s="300">
        <v>0</v>
      </c>
      <c r="G34" s="11">
        <f t="shared" si="0"/>
        <v>42950000</v>
      </c>
    </row>
    <row r="35" spans="1:7" x14ac:dyDescent="0.3">
      <c r="A35" s="297">
        <v>29</v>
      </c>
      <c r="B35" s="10">
        <v>12300100100</v>
      </c>
      <c r="C35" s="123" t="s">
        <v>53</v>
      </c>
      <c r="D35" s="11">
        <v>234615616.11000001</v>
      </c>
      <c r="E35" s="11">
        <v>18000000</v>
      </c>
      <c r="F35" s="11">
        <v>507000000</v>
      </c>
      <c r="G35" s="11">
        <f t="shared" si="0"/>
        <v>759615616.11000001</v>
      </c>
    </row>
    <row r="36" spans="1:7" x14ac:dyDescent="0.3">
      <c r="A36" s="297">
        <v>30</v>
      </c>
      <c r="B36" s="10">
        <v>12300300100</v>
      </c>
      <c r="C36" s="123" t="s">
        <v>3104</v>
      </c>
      <c r="D36" s="11">
        <v>203144800.84999999</v>
      </c>
      <c r="E36" s="300">
        <v>0</v>
      </c>
      <c r="F36" s="300">
        <v>0</v>
      </c>
      <c r="G36" s="11">
        <f t="shared" si="0"/>
        <v>203144800.84999999</v>
      </c>
    </row>
    <row r="37" spans="1:7" x14ac:dyDescent="0.3">
      <c r="A37" s="297">
        <v>31</v>
      </c>
      <c r="B37" s="10">
        <v>12300400200</v>
      </c>
      <c r="C37" s="123" t="s">
        <v>2515</v>
      </c>
      <c r="D37" s="11">
        <v>55657950.219999999</v>
      </c>
      <c r="E37" s="11">
        <v>5700000</v>
      </c>
      <c r="F37" s="300">
        <v>0</v>
      </c>
      <c r="G37" s="11">
        <f t="shared" si="0"/>
        <v>61357950.219999999</v>
      </c>
    </row>
    <row r="38" spans="1:7" x14ac:dyDescent="0.3">
      <c r="A38" s="297">
        <v>32</v>
      </c>
      <c r="B38" s="10">
        <v>12305500100</v>
      </c>
      <c r="C38" s="123" t="s">
        <v>3103</v>
      </c>
      <c r="D38" s="300">
        <v>0</v>
      </c>
      <c r="E38" s="300">
        <v>0</v>
      </c>
      <c r="F38" s="300">
        <v>0</v>
      </c>
      <c r="G38" s="300">
        <f t="shared" si="0"/>
        <v>0</v>
      </c>
    </row>
    <row r="39" spans="1:7" x14ac:dyDescent="0.3">
      <c r="A39" s="297">
        <v>33</v>
      </c>
      <c r="B39" s="10">
        <v>12305600100</v>
      </c>
      <c r="C39" s="123" t="s">
        <v>57</v>
      </c>
      <c r="D39" s="300">
        <v>0</v>
      </c>
      <c r="E39" s="11">
        <v>6175000</v>
      </c>
      <c r="F39" s="11">
        <v>10000000</v>
      </c>
      <c r="G39" s="11">
        <f t="shared" si="0"/>
        <v>16175000</v>
      </c>
    </row>
    <row r="40" spans="1:7" ht="26.4" x14ac:dyDescent="0.3">
      <c r="A40" s="297">
        <v>34</v>
      </c>
      <c r="B40" s="10">
        <v>12400400300</v>
      </c>
      <c r="C40" s="123" t="s">
        <v>2589</v>
      </c>
      <c r="D40" s="11">
        <v>300000000</v>
      </c>
      <c r="E40" s="11">
        <v>150000000</v>
      </c>
      <c r="F40" s="300">
        <v>0</v>
      </c>
      <c r="G40" s="11">
        <f t="shared" si="0"/>
        <v>450000000</v>
      </c>
    </row>
    <row r="41" spans="1:7" x14ac:dyDescent="0.3">
      <c r="A41" s="297">
        <v>35</v>
      </c>
      <c r="B41" s="10">
        <v>12400700100</v>
      </c>
      <c r="C41" s="123" t="s">
        <v>2518</v>
      </c>
      <c r="D41" s="300">
        <v>0</v>
      </c>
      <c r="E41" s="11">
        <v>4940000</v>
      </c>
      <c r="F41" s="300">
        <v>0</v>
      </c>
      <c r="G41" s="11">
        <f t="shared" si="0"/>
        <v>4940000</v>
      </c>
    </row>
    <row r="42" spans="1:7" x14ac:dyDescent="0.3">
      <c r="A42" s="297">
        <v>36</v>
      </c>
      <c r="B42" s="10">
        <v>12500100100</v>
      </c>
      <c r="C42" s="123" t="s">
        <v>2519</v>
      </c>
      <c r="D42" s="300">
        <v>0</v>
      </c>
      <c r="E42" s="11">
        <v>48000000</v>
      </c>
      <c r="F42" s="300">
        <v>0</v>
      </c>
      <c r="G42" s="11">
        <f t="shared" si="0"/>
        <v>48000000</v>
      </c>
    </row>
    <row r="43" spans="1:7" x14ac:dyDescent="0.3">
      <c r="A43" s="297">
        <v>37</v>
      </c>
      <c r="B43" s="10">
        <v>12500100200</v>
      </c>
      <c r="C43" s="123" t="s">
        <v>3107</v>
      </c>
      <c r="D43" s="300">
        <v>0</v>
      </c>
      <c r="E43" s="300">
        <v>0</v>
      </c>
      <c r="F43" s="300">
        <v>0</v>
      </c>
      <c r="G43" s="300">
        <f t="shared" si="0"/>
        <v>0</v>
      </c>
    </row>
    <row r="44" spans="1:7" x14ac:dyDescent="0.3">
      <c r="A44" s="297">
        <v>38</v>
      </c>
      <c r="B44" s="10">
        <v>12500100300</v>
      </c>
      <c r="C44" s="123" t="s">
        <v>2520</v>
      </c>
      <c r="D44" s="300">
        <v>0</v>
      </c>
      <c r="E44" s="11">
        <v>2600000</v>
      </c>
      <c r="F44" s="300">
        <v>0</v>
      </c>
      <c r="G44" s="11">
        <f t="shared" si="0"/>
        <v>2600000</v>
      </c>
    </row>
    <row r="45" spans="1:7" x14ac:dyDescent="0.3">
      <c r="A45" s="297">
        <v>39</v>
      </c>
      <c r="B45" s="10">
        <v>12500600100</v>
      </c>
      <c r="C45" s="123" t="s">
        <v>2521</v>
      </c>
      <c r="D45" s="300">
        <v>0</v>
      </c>
      <c r="E45" s="11">
        <v>12400000</v>
      </c>
      <c r="F45" s="11">
        <v>20000000</v>
      </c>
      <c r="G45" s="11">
        <f t="shared" si="0"/>
        <v>32400000</v>
      </c>
    </row>
    <row r="46" spans="1:7" x14ac:dyDescent="0.3">
      <c r="A46" s="297">
        <v>40</v>
      </c>
      <c r="B46" s="10">
        <v>12500700100</v>
      </c>
      <c r="C46" s="123" t="s">
        <v>63</v>
      </c>
      <c r="D46" s="11">
        <v>204533865.38</v>
      </c>
      <c r="E46" s="11">
        <v>42000000</v>
      </c>
      <c r="F46" s="11">
        <v>105250000</v>
      </c>
      <c r="G46" s="11">
        <f t="shared" si="0"/>
        <v>351783865.38</v>
      </c>
    </row>
    <row r="47" spans="1:7" ht="26.4" x14ac:dyDescent="0.3">
      <c r="A47" s="297">
        <v>41</v>
      </c>
      <c r="B47" s="10">
        <v>12500700200</v>
      </c>
      <c r="C47" s="123" t="s">
        <v>2522</v>
      </c>
      <c r="D47" s="300">
        <v>0</v>
      </c>
      <c r="E47" s="11">
        <v>4000000</v>
      </c>
      <c r="F47" s="300">
        <v>0</v>
      </c>
      <c r="G47" s="11">
        <f t="shared" si="0"/>
        <v>4000000</v>
      </c>
    </row>
    <row r="48" spans="1:7" x14ac:dyDescent="0.3">
      <c r="A48" s="297">
        <v>42</v>
      </c>
      <c r="B48" s="10">
        <v>12500700300</v>
      </c>
      <c r="C48" s="123" t="s">
        <v>2581</v>
      </c>
      <c r="D48" s="300">
        <v>0</v>
      </c>
      <c r="E48" s="11">
        <v>16000000</v>
      </c>
      <c r="F48" s="300">
        <v>0</v>
      </c>
      <c r="G48" s="11">
        <f t="shared" si="0"/>
        <v>16000000</v>
      </c>
    </row>
    <row r="49" spans="1:7" x14ac:dyDescent="0.3">
      <c r="A49" s="297">
        <v>43</v>
      </c>
      <c r="B49" s="10">
        <v>12500800100</v>
      </c>
      <c r="C49" s="123" t="s">
        <v>2523</v>
      </c>
      <c r="D49" s="300">
        <v>0</v>
      </c>
      <c r="E49" s="11">
        <v>30400000</v>
      </c>
      <c r="F49" s="11">
        <v>60000000</v>
      </c>
      <c r="G49" s="11">
        <f t="shared" si="0"/>
        <v>90400000</v>
      </c>
    </row>
    <row r="50" spans="1:7" x14ac:dyDescent="0.3">
      <c r="A50" s="297">
        <v>44</v>
      </c>
      <c r="B50" s="10">
        <v>14000100100</v>
      </c>
      <c r="C50" s="123" t="s">
        <v>65</v>
      </c>
      <c r="D50" s="11">
        <v>242767428.28999999</v>
      </c>
      <c r="E50" s="11">
        <v>49400000</v>
      </c>
      <c r="F50" s="11">
        <v>20000000</v>
      </c>
      <c r="G50" s="11">
        <f t="shared" si="0"/>
        <v>312167428.28999996</v>
      </c>
    </row>
    <row r="51" spans="1:7" ht="26.4" x14ac:dyDescent="0.3">
      <c r="A51" s="297">
        <v>45</v>
      </c>
      <c r="B51" s="10">
        <v>14000200100</v>
      </c>
      <c r="C51" s="123" t="s">
        <v>67</v>
      </c>
      <c r="D51" s="11">
        <v>72517414.280000001</v>
      </c>
      <c r="E51" s="11">
        <v>14250000</v>
      </c>
      <c r="F51" s="11">
        <v>8000000</v>
      </c>
      <c r="G51" s="11">
        <f t="shared" si="0"/>
        <v>94767414.280000001</v>
      </c>
    </row>
    <row r="52" spans="1:7" x14ac:dyDescent="0.3">
      <c r="A52" s="297">
        <v>46</v>
      </c>
      <c r="B52" s="10">
        <v>14700100100</v>
      </c>
      <c r="C52" s="123" t="s">
        <v>68</v>
      </c>
      <c r="D52" s="11">
        <v>119782191.54000001</v>
      </c>
      <c r="E52" s="11">
        <v>24000000</v>
      </c>
      <c r="F52" s="11">
        <v>18000000</v>
      </c>
      <c r="G52" s="11">
        <f t="shared" si="0"/>
        <v>161782191.54000002</v>
      </c>
    </row>
    <row r="53" spans="1:7" ht="26.4" x14ac:dyDescent="0.3">
      <c r="A53" s="297">
        <v>47</v>
      </c>
      <c r="B53" s="10">
        <v>14800100100</v>
      </c>
      <c r="C53" s="123" t="s">
        <v>69</v>
      </c>
      <c r="D53" s="11">
        <v>87670476.959999993</v>
      </c>
      <c r="E53" s="11">
        <v>18525000</v>
      </c>
      <c r="F53" s="11">
        <v>7200000</v>
      </c>
      <c r="G53" s="11">
        <f t="shared" si="0"/>
        <v>113395476.95999999</v>
      </c>
    </row>
    <row r="54" spans="1:7" ht="26.4" x14ac:dyDescent="0.3">
      <c r="A54" s="297">
        <v>48</v>
      </c>
      <c r="B54" s="10">
        <v>14800100200</v>
      </c>
      <c r="C54" s="123" t="s">
        <v>2526</v>
      </c>
      <c r="D54" s="300">
        <v>0</v>
      </c>
      <c r="E54" s="11">
        <v>4446000</v>
      </c>
      <c r="F54" s="300">
        <v>0</v>
      </c>
      <c r="G54" s="11">
        <f t="shared" si="0"/>
        <v>4446000</v>
      </c>
    </row>
    <row r="55" spans="1:7" x14ac:dyDescent="0.3">
      <c r="A55" s="297"/>
      <c r="B55" s="306" t="s">
        <v>4292</v>
      </c>
      <c r="C55" s="306"/>
      <c r="D55" s="307">
        <f>SUM(D6:D54)</f>
        <v>4412061602.0699997</v>
      </c>
      <c r="E55" s="307">
        <f>SUM(E6:E54)</f>
        <v>2263991370</v>
      </c>
      <c r="F55" s="307">
        <f>SUM(F6:F54)</f>
        <v>4324670853.6100006</v>
      </c>
      <c r="G55" s="307">
        <f>SUM(G6:G54)</f>
        <v>11000723825.680002</v>
      </c>
    </row>
    <row r="56" spans="1:7" x14ac:dyDescent="0.3">
      <c r="A56" s="297"/>
      <c r="B56" s="298"/>
      <c r="C56" s="299" t="s">
        <v>4284</v>
      </c>
      <c r="D56" s="299"/>
      <c r="E56" s="299"/>
      <c r="F56" s="299"/>
      <c r="G56" s="299"/>
    </row>
    <row r="57" spans="1:7" x14ac:dyDescent="0.3">
      <c r="A57" s="297">
        <v>1</v>
      </c>
      <c r="B57" s="10">
        <v>21500100100</v>
      </c>
      <c r="C57" s="123" t="s">
        <v>217</v>
      </c>
      <c r="D57" s="11">
        <v>452336117.89999998</v>
      </c>
      <c r="E57" s="11">
        <v>17100000</v>
      </c>
      <c r="F57" s="11">
        <v>15000000</v>
      </c>
      <c r="G57" s="11">
        <f t="shared" ref="G57:G107" si="1">SUM(D57:F57)</f>
        <v>484436117.89999998</v>
      </c>
    </row>
    <row r="58" spans="1:7" ht="26.4" x14ac:dyDescent="0.3">
      <c r="A58" s="297">
        <v>2</v>
      </c>
      <c r="B58" s="10">
        <v>21500100300</v>
      </c>
      <c r="C58" s="123" t="s">
        <v>2588</v>
      </c>
      <c r="D58" s="300">
        <v>0</v>
      </c>
      <c r="E58" s="11">
        <v>2375000</v>
      </c>
      <c r="F58" s="300">
        <v>0</v>
      </c>
      <c r="G58" s="11">
        <f t="shared" si="1"/>
        <v>2375000</v>
      </c>
    </row>
    <row r="59" spans="1:7" x14ac:dyDescent="0.3">
      <c r="A59" s="297">
        <v>3</v>
      </c>
      <c r="B59" s="10">
        <v>21502100100</v>
      </c>
      <c r="C59" s="123" t="s">
        <v>2527</v>
      </c>
      <c r="D59" s="300">
        <v>0</v>
      </c>
      <c r="E59" s="11">
        <v>950000</v>
      </c>
      <c r="F59" s="183">
        <v>0</v>
      </c>
      <c r="G59" s="11">
        <f t="shared" si="1"/>
        <v>950000</v>
      </c>
    </row>
    <row r="60" spans="1:7" x14ac:dyDescent="0.3">
      <c r="A60" s="297">
        <v>4</v>
      </c>
      <c r="B60" s="10">
        <v>21510200100</v>
      </c>
      <c r="C60" s="123" t="s">
        <v>92</v>
      </c>
      <c r="D60" s="11">
        <v>261736171.22</v>
      </c>
      <c r="E60" s="11">
        <v>4631250</v>
      </c>
      <c r="F60" s="11">
        <v>4500000</v>
      </c>
      <c r="G60" s="11">
        <f t="shared" si="1"/>
        <v>270867421.22000003</v>
      </c>
    </row>
    <row r="61" spans="1:7" x14ac:dyDescent="0.3">
      <c r="A61" s="297">
        <v>5</v>
      </c>
      <c r="B61" s="10">
        <v>21510200200</v>
      </c>
      <c r="C61" s="123" t="s">
        <v>2528</v>
      </c>
      <c r="D61" s="300">
        <v>0</v>
      </c>
      <c r="E61" s="11">
        <v>8550000</v>
      </c>
      <c r="F61" s="300">
        <v>0</v>
      </c>
      <c r="G61" s="11">
        <f t="shared" si="1"/>
        <v>8550000</v>
      </c>
    </row>
    <row r="62" spans="1:7" x14ac:dyDescent="0.3">
      <c r="A62" s="297">
        <v>6</v>
      </c>
      <c r="B62" s="10">
        <v>21511000100</v>
      </c>
      <c r="C62" s="123" t="s">
        <v>247</v>
      </c>
      <c r="D62" s="11">
        <v>58185257.219999999</v>
      </c>
      <c r="E62" s="11">
        <v>3500000</v>
      </c>
      <c r="F62" s="300">
        <v>0</v>
      </c>
      <c r="G62" s="11">
        <f t="shared" si="1"/>
        <v>61685257.219999999</v>
      </c>
    </row>
    <row r="63" spans="1:7" x14ac:dyDescent="0.3">
      <c r="A63" s="301"/>
      <c r="B63" s="302"/>
      <c r="C63" s="303"/>
      <c r="D63" s="304" t="s">
        <v>4326</v>
      </c>
      <c r="E63" s="305"/>
      <c r="F63" s="308"/>
      <c r="G63" s="305"/>
    </row>
    <row r="64" spans="1:7" x14ac:dyDescent="0.3">
      <c r="A64" s="297">
        <v>7</v>
      </c>
      <c r="B64" s="10">
        <v>21511500100</v>
      </c>
      <c r="C64" s="123" t="s">
        <v>2530</v>
      </c>
      <c r="D64" s="300">
        <v>0</v>
      </c>
      <c r="E64" s="11">
        <v>3396250</v>
      </c>
      <c r="F64" s="300">
        <v>0</v>
      </c>
      <c r="G64" s="11">
        <f t="shared" si="1"/>
        <v>3396250</v>
      </c>
    </row>
    <row r="65" spans="1:7" x14ac:dyDescent="0.3">
      <c r="A65" s="297">
        <v>8</v>
      </c>
      <c r="B65" s="10">
        <v>21511600100</v>
      </c>
      <c r="C65" s="123" t="s">
        <v>95</v>
      </c>
      <c r="D65" s="300">
        <v>0</v>
      </c>
      <c r="E65" s="11">
        <v>4940000</v>
      </c>
      <c r="F65" s="300">
        <v>0</v>
      </c>
      <c r="G65" s="11">
        <f t="shared" si="1"/>
        <v>4940000</v>
      </c>
    </row>
    <row r="66" spans="1:7" x14ac:dyDescent="0.3">
      <c r="A66" s="297">
        <v>9</v>
      </c>
      <c r="B66" s="10">
        <v>22000100100</v>
      </c>
      <c r="C66" s="123" t="s">
        <v>97</v>
      </c>
      <c r="D66" s="11">
        <v>188165890.18000001</v>
      </c>
      <c r="E66" s="11">
        <v>150000000</v>
      </c>
      <c r="F66" s="11">
        <v>3514000000</v>
      </c>
      <c r="G66" s="11">
        <f t="shared" si="1"/>
        <v>3852165890.1799998</v>
      </c>
    </row>
    <row r="67" spans="1:7" x14ac:dyDescent="0.3">
      <c r="A67" s="297">
        <v>10</v>
      </c>
      <c r="B67" s="10">
        <v>22000100200</v>
      </c>
      <c r="C67" s="123" t="s">
        <v>2531</v>
      </c>
      <c r="D67" s="300">
        <v>0</v>
      </c>
      <c r="E67" s="11">
        <v>24000000</v>
      </c>
      <c r="F67" s="300">
        <v>0</v>
      </c>
      <c r="G67" s="11">
        <f t="shared" si="1"/>
        <v>24000000</v>
      </c>
    </row>
    <row r="68" spans="1:7" x14ac:dyDescent="0.3">
      <c r="A68" s="297">
        <v>11</v>
      </c>
      <c r="B68" s="10">
        <v>22000100400</v>
      </c>
      <c r="C68" s="123" t="s">
        <v>2583</v>
      </c>
      <c r="D68" s="300">
        <v>0</v>
      </c>
      <c r="E68" s="11">
        <v>12000000</v>
      </c>
      <c r="F68" s="300">
        <v>0</v>
      </c>
      <c r="G68" s="11">
        <f t="shared" si="1"/>
        <v>12000000</v>
      </c>
    </row>
    <row r="69" spans="1:7" x14ac:dyDescent="0.3">
      <c r="A69" s="297">
        <v>12</v>
      </c>
      <c r="B69" s="10">
        <v>22000100500</v>
      </c>
      <c r="C69" s="123" t="s">
        <v>2592</v>
      </c>
      <c r="D69" s="300">
        <v>0</v>
      </c>
      <c r="E69" s="11">
        <v>12000000</v>
      </c>
      <c r="F69" s="300">
        <v>0</v>
      </c>
      <c r="G69" s="11">
        <f t="shared" si="1"/>
        <v>12000000</v>
      </c>
    </row>
    <row r="70" spans="1:7" x14ac:dyDescent="0.3">
      <c r="A70" s="297">
        <v>13</v>
      </c>
      <c r="B70" s="10">
        <v>22000200100</v>
      </c>
      <c r="C70" s="123" t="s">
        <v>2532</v>
      </c>
      <c r="D70" s="300">
        <v>0</v>
      </c>
      <c r="E70" s="11">
        <v>24000000</v>
      </c>
      <c r="F70" s="11">
        <v>20000000</v>
      </c>
      <c r="G70" s="11">
        <f t="shared" si="1"/>
        <v>44000000</v>
      </c>
    </row>
    <row r="71" spans="1:7" x14ac:dyDescent="0.3">
      <c r="A71" s="297">
        <v>14</v>
      </c>
      <c r="B71" s="10">
        <v>22000700100</v>
      </c>
      <c r="C71" s="123" t="s">
        <v>2533</v>
      </c>
      <c r="D71" s="11">
        <v>181500000</v>
      </c>
      <c r="E71" s="11">
        <v>140000000</v>
      </c>
      <c r="F71" s="11">
        <v>120000000</v>
      </c>
      <c r="G71" s="11">
        <f t="shared" si="1"/>
        <v>441500000</v>
      </c>
    </row>
    <row r="72" spans="1:7" x14ac:dyDescent="0.3">
      <c r="A72" s="297">
        <v>15</v>
      </c>
      <c r="B72" s="10">
        <v>22000700200</v>
      </c>
      <c r="C72" s="123" t="s">
        <v>2586</v>
      </c>
      <c r="D72" s="300">
        <v>0</v>
      </c>
      <c r="E72" s="11">
        <v>37050000</v>
      </c>
      <c r="F72" s="300">
        <v>0</v>
      </c>
      <c r="G72" s="11">
        <f t="shared" si="1"/>
        <v>37050000</v>
      </c>
    </row>
    <row r="73" spans="1:7" x14ac:dyDescent="0.3">
      <c r="A73" s="297">
        <v>16</v>
      </c>
      <c r="B73" s="10">
        <v>22000800100</v>
      </c>
      <c r="C73" s="123" t="s">
        <v>116</v>
      </c>
      <c r="D73" s="300">
        <v>0</v>
      </c>
      <c r="E73" s="300">
        <v>0</v>
      </c>
      <c r="F73" s="300">
        <v>0</v>
      </c>
      <c r="G73" s="300">
        <f t="shared" si="1"/>
        <v>0</v>
      </c>
    </row>
    <row r="74" spans="1:7" ht="26.4" x14ac:dyDescent="0.3">
      <c r="A74" s="297">
        <v>17</v>
      </c>
      <c r="B74" s="10">
        <v>22200100100</v>
      </c>
      <c r="C74" s="123" t="s">
        <v>131</v>
      </c>
      <c r="D74" s="11">
        <v>271457005.01999998</v>
      </c>
      <c r="E74" s="11">
        <v>18525000</v>
      </c>
      <c r="F74" s="11">
        <v>15000000</v>
      </c>
      <c r="G74" s="11">
        <f t="shared" si="1"/>
        <v>304982005.01999998</v>
      </c>
    </row>
    <row r="75" spans="1:7" x14ac:dyDescent="0.3">
      <c r="A75" s="297">
        <v>18</v>
      </c>
      <c r="B75" s="10">
        <v>22200900100</v>
      </c>
      <c r="C75" s="123" t="s">
        <v>134</v>
      </c>
      <c r="D75" s="300">
        <v>0</v>
      </c>
      <c r="E75" s="11">
        <v>3800000</v>
      </c>
      <c r="F75" s="11">
        <v>1500000</v>
      </c>
      <c r="G75" s="11">
        <f t="shared" si="1"/>
        <v>5300000</v>
      </c>
    </row>
    <row r="76" spans="1:7" x14ac:dyDescent="0.3">
      <c r="A76" s="297">
        <v>19</v>
      </c>
      <c r="B76" s="10">
        <v>22205100100</v>
      </c>
      <c r="C76" s="123" t="s">
        <v>135</v>
      </c>
      <c r="D76" s="11">
        <v>56571305.600000001</v>
      </c>
      <c r="E76" s="11">
        <v>15437500</v>
      </c>
      <c r="F76" s="300">
        <v>0</v>
      </c>
      <c r="G76" s="11">
        <f t="shared" si="1"/>
        <v>72008805.599999994</v>
      </c>
    </row>
    <row r="77" spans="1:7" x14ac:dyDescent="0.3">
      <c r="A77" s="297">
        <v>20</v>
      </c>
      <c r="B77" s="10">
        <v>22205600100</v>
      </c>
      <c r="C77" s="123" t="s">
        <v>2593</v>
      </c>
      <c r="D77" s="300">
        <v>0</v>
      </c>
      <c r="E77" s="11">
        <v>24000000</v>
      </c>
      <c r="F77" s="300">
        <v>0</v>
      </c>
      <c r="G77" s="11">
        <f t="shared" si="1"/>
        <v>24000000</v>
      </c>
    </row>
    <row r="78" spans="1:7" x14ac:dyDescent="0.3">
      <c r="A78" s="297">
        <v>21</v>
      </c>
      <c r="B78" s="10">
        <v>22800700100</v>
      </c>
      <c r="C78" s="123" t="s">
        <v>238</v>
      </c>
      <c r="D78" s="11">
        <v>89967422.030000001</v>
      </c>
      <c r="E78" s="11">
        <v>12000000</v>
      </c>
      <c r="F78" s="300">
        <v>0</v>
      </c>
      <c r="G78" s="11">
        <f t="shared" si="1"/>
        <v>101967422.03</v>
      </c>
    </row>
    <row r="79" spans="1:7" ht="26.4" x14ac:dyDescent="0.3">
      <c r="A79" s="297">
        <v>22</v>
      </c>
      <c r="B79" s="10">
        <v>22800700200</v>
      </c>
      <c r="C79" s="123" t="s">
        <v>2579</v>
      </c>
      <c r="D79" s="300">
        <v>0</v>
      </c>
      <c r="E79" s="11">
        <v>5130000</v>
      </c>
      <c r="F79" s="300">
        <v>0</v>
      </c>
      <c r="G79" s="11">
        <f t="shared" si="1"/>
        <v>5130000</v>
      </c>
    </row>
    <row r="80" spans="1:7" x14ac:dyDescent="0.3">
      <c r="A80" s="297">
        <v>23</v>
      </c>
      <c r="B80" s="10">
        <v>22900100100</v>
      </c>
      <c r="C80" s="123" t="s">
        <v>221</v>
      </c>
      <c r="D80" s="11">
        <v>192811389.41</v>
      </c>
      <c r="E80" s="11">
        <v>17100000</v>
      </c>
      <c r="F80" s="11">
        <v>160700000</v>
      </c>
      <c r="G80" s="11">
        <f t="shared" si="1"/>
        <v>370611389.40999997</v>
      </c>
    </row>
    <row r="81" spans="1:7" ht="26.4" x14ac:dyDescent="0.3">
      <c r="A81" s="297">
        <v>24</v>
      </c>
      <c r="B81" s="10">
        <v>22905500100</v>
      </c>
      <c r="C81" s="123" t="s">
        <v>2535</v>
      </c>
      <c r="D81" s="300">
        <v>0</v>
      </c>
      <c r="E81" s="11">
        <v>10000000</v>
      </c>
      <c r="F81" s="300">
        <v>0</v>
      </c>
      <c r="G81" s="11">
        <f t="shared" si="1"/>
        <v>10000000</v>
      </c>
    </row>
    <row r="82" spans="1:7" x14ac:dyDescent="0.3">
      <c r="A82" s="297">
        <v>25</v>
      </c>
      <c r="B82" s="10">
        <v>23100300100</v>
      </c>
      <c r="C82" s="123" t="s">
        <v>243</v>
      </c>
      <c r="D82" s="11">
        <v>167219277.46000001</v>
      </c>
      <c r="E82" s="11">
        <v>15000000</v>
      </c>
      <c r="F82" s="11">
        <v>350000000</v>
      </c>
      <c r="G82" s="11">
        <f t="shared" si="1"/>
        <v>532219277.46000004</v>
      </c>
    </row>
    <row r="83" spans="1:7" x14ac:dyDescent="0.3">
      <c r="A83" s="297">
        <v>26</v>
      </c>
      <c r="B83" s="10">
        <v>23305100100</v>
      </c>
      <c r="C83" s="123" t="s">
        <v>214</v>
      </c>
      <c r="D83" s="11">
        <v>609486330.15999997</v>
      </c>
      <c r="E83" s="11">
        <v>22705000</v>
      </c>
      <c r="F83" s="11">
        <v>58000000</v>
      </c>
      <c r="G83" s="11">
        <f t="shared" si="1"/>
        <v>690191330.15999997</v>
      </c>
    </row>
    <row r="84" spans="1:7" x14ac:dyDescent="0.3">
      <c r="A84" s="297">
        <v>27</v>
      </c>
      <c r="B84" s="10">
        <v>23305100200</v>
      </c>
      <c r="C84" s="123" t="s">
        <v>249</v>
      </c>
      <c r="D84" s="300">
        <v>0</v>
      </c>
      <c r="E84" s="11">
        <v>6175000</v>
      </c>
      <c r="F84" s="300">
        <v>0</v>
      </c>
      <c r="G84" s="11">
        <f t="shared" si="1"/>
        <v>6175000</v>
      </c>
    </row>
    <row r="85" spans="1:7" x14ac:dyDescent="0.3">
      <c r="A85" s="297">
        <v>28</v>
      </c>
      <c r="B85" s="10">
        <v>23305200100</v>
      </c>
      <c r="C85" s="123" t="s">
        <v>3108</v>
      </c>
      <c r="D85" s="300">
        <v>0</v>
      </c>
      <c r="E85" s="300">
        <v>0</v>
      </c>
      <c r="F85" s="300">
        <v>0</v>
      </c>
      <c r="G85" s="11">
        <f t="shared" si="1"/>
        <v>0</v>
      </c>
    </row>
    <row r="86" spans="1:7" x14ac:dyDescent="0.3">
      <c r="A86" s="297">
        <v>29</v>
      </c>
      <c r="B86" s="10">
        <v>23400100100</v>
      </c>
      <c r="C86" s="123" t="s">
        <v>232</v>
      </c>
      <c r="D86" s="11">
        <v>404799226.13</v>
      </c>
      <c r="E86" s="11">
        <v>12350000</v>
      </c>
      <c r="F86" s="300">
        <v>0</v>
      </c>
      <c r="G86" s="11">
        <f t="shared" si="1"/>
        <v>417149226.13</v>
      </c>
    </row>
    <row r="87" spans="1:7" x14ac:dyDescent="0.3">
      <c r="A87" s="297">
        <v>30</v>
      </c>
      <c r="B87" s="10">
        <v>23400100300</v>
      </c>
      <c r="C87" s="123" t="s">
        <v>3116</v>
      </c>
      <c r="D87" s="300">
        <v>0</v>
      </c>
      <c r="E87" s="300">
        <v>0</v>
      </c>
      <c r="F87" s="300">
        <v>0</v>
      </c>
      <c r="G87" s="11">
        <f t="shared" si="1"/>
        <v>0</v>
      </c>
    </row>
    <row r="88" spans="1:7" ht="26.4" x14ac:dyDescent="0.3">
      <c r="A88" s="297">
        <v>31</v>
      </c>
      <c r="B88" s="10">
        <v>23405600100</v>
      </c>
      <c r="C88" s="123" t="s">
        <v>140</v>
      </c>
      <c r="D88" s="300">
        <v>0</v>
      </c>
      <c r="E88" s="11">
        <v>3705000</v>
      </c>
      <c r="F88" s="300">
        <v>0</v>
      </c>
      <c r="G88" s="11">
        <f t="shared" si="1"/>
        <v>3705000</v>
      </c>
    </row>
    <row r="89" spans="1:7" x14ac:dyDescent="0.3">
      <c r="A89" s="297">
        <v>32</v>
      </c>
      <c r="B89" s="10">
        <v>23600100100</v>
      </c>
      <c r="C89" s="123" t="s">
        <v>141</v>
      </c>
      <c r="D89" s="11">
        <v>143189564.36000001</v>
      </c>
      <c r="E89" s="11">
        <v>18000000</v>
      </c>
      <c r="F89" s="11">
        <v>45000000</v>
      </c>
      <c r="G89" s="11">
        <f t="shared" si="1"/>
        <v>206189564.36000001</v>
      </c>
    </row>
    <row r="90" spans="1:7" x14ac:dyDescent="0.3">
      <c r="A90" s="297">
        <v>33</v>
      </c>
      <c r="B90" s="10">
        <v>23800100100</v>
      </c>
      <c r="C90" s="123" t="s">
        <v>144</v>
      </c>
      <c r="D90" s="11">
        <v>117529756.61</v>
      </c>
      <c r="E90" s="11">
        <v>108000000</v>
      </c>
      <c r="F90" s="11">
        <v>300000000</v>
      </c>
      <c r="G90" s="11">
        <f t="shared" si="1"/>
        <v>525529756.61000001</v>
      </c>
    </row>
    <row r="91" spans="1:7" x14ac:dyDescent="0.3">
      <c r="A91" s="297">
        <v>34</v>
      </c>
      <c r="B91" s="10">
        <v>23800100200</v>
      </c>
      <c r="C91" s="123" t="s">
        <v>236</v>
      </c>
      <c r="D91" s="300">
        <v>0</v>
      </c>
      <c r="E91" s="11">
        <v>20000000</v>
      </c>
      <c r="F91" s="300">
        <v>0</v>
      </c>
      <c r="G91" s="11">
        <f t="shared" si="1"/>
        <v>20000000</v>
      </c>
    </row>
    <row r="92" spans="1:7" x14ac:dyDescent="0.3">
      <c r="A92" s="297">
        <v>35</v>
      </c>
      <c r="B92" s="10">
        <v>23800100300</v>
      </c>
      <c r="C92" s="123" t="s">
        <v>2536</v>
      </c>
      <c r="D92" s="300">
        <v>0</v>
      </c>
      <c r="E92" s="11">
        <v>10000000</v>
      </c>
      <c r="F92" s="300">
        <v>0</v>
      </c>
      <c r="G92" s="11">
        <f t="shared" si="1"/>
        <v>10000000</v>
      </c>
    </row>
    <row r="93" spans="1:7" ht="26.4" x14ac:dyDescent="0.3">
      <c r="A93" s="297">
        <v>36</v>
      </c>
      <c r="B93" s="10">
        <v>23800100500</v>
      </c>
      <c r="C93" s="123" t="s">
        <v>235</v>
      </c>
      <c r="D93" s="300">
        <v>0</v>
      </c>
      <c r="E93" s="11">
        <v>9262500</v>
      </c>
      <c r="F93" s="300">
        <v>0</v>
      </c>
      <c r="G93" s="11">
        <f t="shared" si="1"/>
        <v>9262500</v>
      </c>
    </row>
    <row r="94" spans="1:7" ht="26.4" x14ac:dyDescent="0.3">
      <c r="A94" s="297">
        <v>37</v>
      </c>
      <c r="B94" s="10">
        <v>23800100600</v>
      </c>
      <c r="C94" s="123" t="s">
        <v>2582</v>
      </c>
      <c r="D94" s="300">
        <v>0</v>
      </c>
      <c r="E94" s="11">
        <v>16000000</v>
      </c>
      <c r="F94" s="300">
        <v>0</v>
      </c>
      <c r="G94" s="11">
        <f t="shared" si="1"/>
        <v>16000000</v>
      </c>
    </row>
    <row r="95" spans="1:7" x14ac:dyDescent="0.3">
      <c r="A95" s="297">
        <v>38</v>
      </c>
      <c r="B95" s="10">
        <v>23800100700</v>
      </c>
      <c r="C95" s="123" t="s">
        <v>2590</v>
      </c>
      <c r="D95" s="300">
        <v>0</v>
      </c>
      <c r="E95" s="11">
        <v>11220000</v>
      </c>
      <c r="F95" s="300">
        <v>0</v>
      </c>
      <c r="G95" s="11">
        <f t="shared" si="1"/>
        <v>11220000</v>
      </c>
    </row>
    <row r="96" spans="1:7" x14ac:dyDescent="0.3">
      <c r="A96" s="301"/>
      <c r="B96" s="302"/>
      <c r="C96" s="303"/>
      <c r="D96" s="309" t="s">
        <v>4301</v>
      </c>
      <c r="E96" s="305"/>
      <c r="F96" s="308"/>
      <c r="G96" s="305"/>
    </row>
    <row r="97" spans="1:7" x14ac:dyDescent="0.3">
      <c r="A97" s="297">
        <v>39</v>
      </c>
      <c r="B97" s="10">
        <v>23800100800</v>
      </c>
      <c r="C97" s="123" t="s">
        <v>2591</v>
      </c>
      <c r="D97" s="300">
        <v>0</v>
      </c>
      <c r="E97" s="11">
        <v>17100000</v>
      </c>
      <c r="F97" s="300">
        <v>0</v>
      </c>
      <c r="G97" s="11">
        <f t="shared" si="1"/>
        <v>17100000</v>
      </c>
    </row>
    <row r="98" spans="1:7" x14ac:dyDescent="0.3">
      <c r="A98" s="297">
        <v>40</v>
      </c>
      <c r="B98" s="10">
        <v>23800400100</v>
      </c>
      <c r="C98" s="123" t="s">
        <v>2537</v>
      </c>
      <c r="D98" s="11">
        <v>59508705.170000002</v>
      </c>
      <c r="E98" s="11">
        <v>7600000</v>
      </c>
      <c r="F98" s="11">
        <v>30800000</v>
      </c>
      <c r="G98" s="11">
        <f t="shared" si="1"/>
        <v>97908705.170000002</v>
      </c>
    </row>
    <row r="99" spans="1:7" ht="26.4" x14ac:dyDescent="0.3">
      <c r="A99" s="297">
        <v>41</v>
      </c>
      <c r="B99" s="10">
        <v>25200100100</v>
      </c>
      <c r="C99" s="123" t="s">
        <v>2584</v>
      </c>
      <c r="D99" s="300">
        <v>0</v>
      </c>
      <c r="E99" s="11">
        <v>14820000</v>
      </c>
      <c r="F99" s="11">
        <v>2000000</v>
      </c>
      <c r="G99" s="11">
        <f t="shared" si="1"/>
        <v>16820000</v>
      </c>
    </row>
    <row r="100" spans="1:7" x14ac:dyDescent="0.3">
      <c r="A100" s="297">
        <v>42</v>
      </c>
      <c r="B100" s="10">
        <v>25210200100</v>
      </c>
      <c r="C100" s="123" t="s">
        <v>147</v>
      </c>
      <c r="D100" s="11">
        <v>512057493.42000002</v>
      </c>
      <c r="E100" s="11">
        <v>18525000</v>
      </c>
      <c r="F100" s="300">
        <v>0</v>
      </c>
      <c r="G100" s="11">
        <f t="shared" si="1"/>
        <v>530582493.42000002</v>
      </c>
    </row>
    <row r="101" spans="1:7" ht="26.4" x14ac:dyDescent="0.3">
      <c r="A101" s="297">
        <v>43</v>
      </c>
      <c r="B101" s="10">
        <v>25210300100</v>
      </c>
      <c r="C101" s="123" t="s">
        <v>242</v>
      </c>
      <c r="D101" s="11">
        <v>67388246.379999995</v>
      </c>
      <c r="E101" s="11">
        <v>18525000</v>
      </c>
      <c r="F101" s="11">
        <v>8200000</v>
      </c>
      <c r="G101" s="11">
        <f t="shared" si="1"/>
        <v>94113246.379999995</v>
      </c>
    </row>
    <row r="102" spans="1:7" ht="26.4" x14ac:dyDescent="0.3">
      <c r="A102" s="297">
        <v>44</v>
      </c>
      <c r="B102" s="10">
        <v>25305300100</v>
      </c>
      <c r="C102" s="123" t="s">
        <v>152</v>
      </c>
      <c r="D102" s="11">
        <v>135219955.19999999</v>
      </c>
      <c r="E102" s="11">
        <v>4631250</v>
      </c>
      <c r="F102" s="300">
        <v>0</v>
      </c>
      <c r="G102" s="11">
        <f t="shared" si="1"/>
        <v>139851205.19999999</v>
      </c>
    </row>
    <row r="103" spans="1:7" x14ac:dyDescent="0.3">
      <c r="A103" s="297">
        <v>45</v>
      </c>
      <c r="B103" s="10">
        <v>25305700100</v>
      </c>
      <c r="C103" s="123" t="s">
        <v>2539</v>
      </c>
      <c r="D103" s="300">
        <v>0</v>
      </c>
      <c r="E103" s="11">
        <v>5200000</v>
      </c>
      <c r="F103" s="300">
        <v>0</v>
      </c>
      <c r="G103" s="11">
        <f t="shared" si="1"/>
        <v>5200000</v>
      </c>
    </row>
    <row r="104" spans="1:7" x14ac:dyDescent="0.3">
      <c r="A104" s="297">
        <v>46</v>
      </c>
      <c r="B104" s="10">
        <v>26000100100</v>
      </c>
      <c r="C104" s="123" t="s">
        <v>154</v>
      </c>
      <c r="D104" s="11">
        <v>220960406.56999999</v>
      </c>
      <c r="E104" s="11">
        <v>15105000</v>
      </c>
      <c r="F104" s="11">
        <v>5000000</v>
      </c>
      <c r="G104" s="11">
        <f t="shared" si="1"/>
        <v>241065406.56999999</v>
      </c>
    </row>
    <row r="105" spans="1:7" x14ac:dyDescent="0.3">
      <c r="A105" s="297">
        <v>47</v>
      </c>
      <c r="B105" s="10">
        <v>26100100100</v>
      </c>
      <c r="C105" s="123" t="s">
        <v>237</v>
      </c>
      <c r="D105" s="300">
        <v>0</v>
      </c>
      <c r="E105" s="11">
        <v>18525000</v>
      </c>
      <c r="F105" s="11">
        <v>9000000</v>
      </c>
      <c r="G105" s="11">
        <f t="shared" si="1"/>
        <v>27525000</v>
      </c>
    </row>
    <row r="106" spans="1:7" ht="26.4" x14ac:dyDescent="0.3">
      <c r="A106" s="297">
        <v>48</v>
      </c>
      <c r="B106" s="10">
        <v>26300100100</v>
      </c>
      <c r="C106" s="123" t="s">
        <v>160</v>
      </c>
      <c r="D106" s="11">
        <v>127295761.63</v>
      </c>
      <c r="E106" s="11">
        <v>11115000</v>
      </c>
      <c r="F106" s="11">
        <v>5000000</v>
      </c>
      <c r="G106" s="11">
        <f t="shared" si="1"/>
        <v>143410761.63</v>
      </c>
    </row>
    <row r="107" spans="1:7" ht="26.4" x14ac:dyDescent="0.3">
      <c r="A107" s="297">
        <v>49</v>
      </c>
      <c r="B107" s="10">
        <v>26300100200</v>
      </c>
      <c r="C107" s="123" t="s">
        <v>2587</v>
      </c>
      <c r="D107" s="300">
        <v>0</v>
      </c>
      <c r="E107" s="11">
        <v>8027500</v>
      </c>
      <c r="F107" s="300">
        <v>0</v>
      </c>
      <c r="G107" s="11">
        <f t="shared" si="1"/>
        <v>8027500</v>
      </c>
    </row>
    <row r="108" spans="1:7" x14ac:dyDescent="0.3">
      <c r="A108" s="297"/>
      <c r="B108" s="306" t="s">
        <v>4292</v>
      </c>
      <c r="C108" s="306"/>
      <c r="D108" s="307">
        <f>SUM(D57:D107)</f>
        <v>4317385281.6700001</v>
      </c>
      <c r="E108" s="307">
        <f>SUM(E57:E107)</f>
        <v>942076250</v>
      </c>
      <c r="F108" s="307">
        <f>SUM(F57:F107)</f>
        <v>4663700000</v>
      </c>
      <c r="G108" s="307">
        <f>SUM(G57:G107)</f>
        <v>9923161531.6699982</v>
      </c>
    </row>
    <row r="109" spans="1:7" x14ac:dyDescent="0.3">
      <c r="A109" s="297"/>
      <c r="B109" s="298"/>
      <c r="C109" s="299" t="s">
        <v>4285</v>
      </c>
      <c r="D109" s="299"/>
      <c r="E109" s="299"/>
      <c r="F109" s="299"/>
      <c r="G109" s="299"/>
    </row>
    <row r="110" spans="1:7" x14ac:dyDescent="0.3">
      <c r="A110" s="297">
        <v>1</v>
      </c>
      <c r="B110" s="10">
        <v>31800100100</v>
      </c>
      <c r="C110" s="123" t="s">
        <v>164</v>
      </c>
      <c r="D110" s="11">
        <v>1569362618.6500001</v>
      </c>
      <c r="E110" s="11">
        <v>60665800</v>
      </c>
      <c r="F110" s="11">
        <v>170898000</v>
      </c>
      <c r="G110" s="11">
        <f t="shared" ref="G110:G119" si="2">SUM(D110:F110)</f>
        <v>1800926418.6500001</v>
      </c>
    </row>
    <row r="111" spans="1:7" x14ac:dyDescent="0.3">
      <c r="A111" s="297">
        <v>2</v>
      </c>
      <c r="B111" s="10">
        <v>31801100100</v>
      </c>
      <c r="C111" s="123" t="s">
        <v>170</v>
      </c>
      <c r="D111" s="11">
        <v>71916099.290000007</v>
      </c>
      <c r="E111" s="11">
        <v>39000000</v>
      </c>
      <c r="F111" s="11">
        <v>10000000</v>
      </c>
      <c r="G111" s="11">
        <f t="shared" si="2"/>
        <v>120916099.29000001</v>
      </c>
    </row>
    <row r="112" spans="1:7" x14ac:dyDescent="0.3">
      <c r="A112" s="297">
        <v>3</v>
      </c>
      <c r="B112" s="10">
        <v>31801200100</v>
      </c>
      <c r="C112" s="123" t="s">
        <v>2541</v>
      </c>
      <c r="D112" s="300">
        <v>0</v>
      </c>
      <c r="E112" s="11">
        <v>45000000</v>
      </c>
      <c r="F112" s="300">
        <v>0</v>
      </c>
      <c r="G112" s="11">
        <f t="shared" si="2"/>
        <v>45000000</v>
      </c>
    </row>
    <row r="113" spans="1:7" x14ac:dyDescent="0.3">
      <c r="A113" s="297">
        <v>4</v>
      </c>
      <c r="B113" s="10">
        <v>31801300100</v>
      </c>
      <c r="C113" s="123" t="s">
        <v>2479</v>
      </c>
      <c r="D113" s="300">
        <v>0</v>
      </c>
      <c r="E113" s="11">
        <v>26000000</v>
      </c>
      <c r="F113" s="300">
        <v>0</v>
      </c>
      <c r="G113" s="11">
        <f t="shared" si="2"/>
        <v>26000000</v>
      </c>
    </row>
    <row r="114" spans="1:7" x14ac:dyDescent="0.3">
      <c r="A114" s="297">
        <v>5</v>
      </c>
      <c r="B114" s="10">
        <v>32600100100</v>
      </c>
      <c r="C114" s="123" t="s">
        <v>171</v>
      </c>
      <c r="D114" s="11">
        <v>326472694.04000002</v>
      </c>
      <c r="E114" s="11">
        <v>19834100</v>
      </c>
      <c r="F114" s="11">
        <v>40240000</v>
      </c>
      <c r="G114" s="11">
        <f t="shared" si="2"/>
        <v>386546794.04000002</v>
      </c>
    </row>
    <row r="115" spans="1:7" x14ac:dyDescent="0.3">
      <c r="A115" s="297">
        <v>6</v>
      </c>
      <c r="B115" s="10">
        <v>32600200100</v>
      </c>
      <c r="C115" s="123" t="s">
        <v>2498</v>
      </c>
      <c r="D115" s="11">
        <v>5569447.3600000003</v>
      </c>
      <c r="E115" s="11">
        <v>5557500</v>
      </c>
      <c r="F115" s="300">
        <v>0</v>
      </c>
      <c r="G115" s="11">
        <f t="shared" si="2"/>
        <v>11126947.359999999</v>
      </c>
    </row>
    <row r="116" spans="1:7" ht="26.4" x14ac:dyDescent="0.3">
      <c r="A116" s="297">
        <v>7</v>
      </c>
      <c r="B116" s="10">
        <v>32600300100</v>
      </c>
      <c r="C116" s="123" t="s">
        <v>2545</v>
      </c>
      <c r="D116" s="300">
        <v>0</v>
      </c>
      <c r="E116" s="11">
        <v>9262500</v>
      </c>
      <c r="F116" s="300">
        <v>0</v>
      </c>
      <c r="G116" s="11">
        <f t="shared" si="2"/>
        <v>9262500</v>
      </c>
    </row>
    <row r="117" spans="1:7" x14ac:dyDescent="0.3">
      <c r="A117" s="297">
        <v>8</v>
      </c>
      <c r="B117" s="10">
        <v>32605200100</v>
      </c>
      <c r="C117" s="123" t="s">
        <v>172</v>
      </c>
      <c r="D117" s="11">
        <v>686750319.41999996</v>
      </c>
      <c r="E117" s="11">
        <v>36000000</v>
      </c>
      <c r="F117" s="11">
        <v>52000000</v>
      </c>
      <c r="G117" s="11">
        <f t="shared" si="2"/>
        <v>774750319.41999996</v>
      </c>
    </row>
    <row r="118" spans="1:7" ht="26.4" x14ac:dyDescent="0.3">
      <c r="A118" s="297">
        <v>9</v>
      </c>
      <c r="B118" s="10">
        <v>32605200200</v>
      </c>
      <c r="C118" s="123" t="s">
        <v>2548</v>
      </c>
      <c r="D118" s="300">
        <v>0</v>
      </c>
      <c r="E118" s="11">
        <v>36000000</v>
      </c>
      <c r="F118" s="300">
        <v>0</v>
      </c>
      <c r="G118" s="11">
        <f t="shared" si="2"/>
        <v>36000000</v>
      </c>
    </row>
    <row r="119" spans="1:7" x14ac:dyDescent="0.3">
      <c r="A119" s="297">
        <v>10</v>
      </c>
      <c r="B119" s="10">
        <v>32605200300</v>
      </c>
      <c r="C119" s="123" t="s">
        <v>2549</v>
      </c>
      <c r="D119" s="300">
        <v>0</v>
      </c>
      <c r="E119" s="11">
        <v>13500000</v>
      </c>
      <c r="F119" s="300">
        <v>0</v>
      </c>
      <c r="G119" s="11">
        <f t="shared" si="2"/>
        <v>13500000</v>
      </c>
    </row>
    <row r="120" spans="1:7" x14ac:dyDescent="0.3">
      <c r="A120" s="297"/>
      <c r="B120" s="306" t="s">
        <v>4292</v>
      </c>
      <c r="C120" s="306"/>
      <c r="D120" s="307">
        <f t="shared" ref="D120:F120" si="3">SUM(D110:D119)</f>
        <v>2660071178.7599998</v>
      </c>
      <c r="E120" s="307">
        <f t="shared" si="3"/>
        <v>290819900</v>
      </c>
      <c r="F120" s="307">
        <f t="shared" si="3"/>
        <v>273138000</v>
      </c>
      <c r="G120" s="307">
        <f>SUM(G110:G119)</f>
        <v>3224029078.7600002</v>
      </c>
    </row>
    <row r="121" spans="1:7" x14ac:dyDescent="0.3">
      <c r="A121" s="297"/>
      <c r="B121" s="298"/>
      <c r="C121" s="299" t="s">
        <v>4287</v>
      </c>
      <c r="D121" s="299"/>
      <c r="E121" s="299"/>
      <c r="F121" s="299"/>
      <c r="G121" s="299"/>
    </row>
    <row r="122" spans="1:7" x14ac:dyDescent="0.3">
      <c r="A122" s="297">
        <v>1</v>
      </c>
      <c r="B122" s="10">
        <v>51300100100</v>
      </c>
      <c r="C122" s="123" t="s">
        <v>2550</v>
      </c>
      <c r="D122" s="11">
        <v>57032486.68</v>
      </c>
      <c r="E122" s="11">
        <v>14250000</v>
      </c>
      <c r="F122" s="11">
        <v>45000000</v>
      </c>
      <c r="G122" s="11">
        <f t="shared" ref="G122:G168" si="4">SUM(D122:F122)</f>
        <v>116282486.68000001</v>
      </c>
    </row>
    <row r="123" spans="1:7" x14ac:dyDescent="0.3">
      <c r="A123" s="297">
        <v>2</v>
      </c>
      <c r="B123" s="10">
        <v>51300100200</v>
      </c>
      <c r="C123" s="123" t="s">
        <v>173</v>
      </c>
      <c r="D123" s="300">
        <v>0</v>
      </c>
      <c r="E123" s="300">
        <v>0</v>
      </c>
      <c r="F123" s="11">
        <v>135000000</v>
      </c>
      <c r="G123" s="11">
        <f t="shared" si="4"/>
        <v>135000000</v>
      </c>
    </row>
    <row r="124" spans="1:7" ht="26.4" x14ac:dyDescent="0.3">
      <c r="A124" s="297">
        <v>3</v>
      </c>
      <c r="B124" s="10">
        <v>51400100100</v>
      </c>
      <c r="C124" s="123" t="s">
        <v>175</v>
      </c>
      <c r="D124" s="11">
        <v>171277050.56</v>
      </c>
      <c r="E124" s="11">
        <v>12967500</v>
      </c>
      <c r="F124" s="11">
        <v>290000000</v>
      </c>
      <c r="G124" s="11">
        <f t="shared" si="4"/>
        <v>474244550.56</v>
      </c>
    </row>
    <row r="125" spans="1:7" x14ac:dyDescent="0.3">
      <c r="A125" s="301"/>
      <c r="B125" s="302"/>
      <c r="C125" s="303"/>
      <c r="D125" s="304" t="s">
        <v>4302</v>
      </c>
      <c r="E125" s="305"/>
      <c r="F125" s="305"/>
      <c r="G125" s="305"/>
    </row>
    <row r="126" spans="1:7" ht="26.4" x14ac:dyDescent="0.3">
      <c r="A126" s="297">
        <v>4</v>
      </c>
      <c r="B126" s="10">
        <v>51400100200</v>
      </c>
      <c r="C126" s="123" t="s">
        <v>2552</v>
      </c>
      <c r="D126" s="300">
        <v>0</v>
      </c>
      <c r="E126" s="11">
        <v>4940000</v>
      </c>
      <c r="F126" s="11">
        <v>30000000</v>
      </c>
      <c r="G126" s="11">
        <f t="shared" si="4"/>
        <v>34940000</v>
      </c>
    </row>
    <row r="127" spans="1:7" x14ac:dyDescent="0.3">
      <c r="A127" s="297">
        <v>5</v>
      </c>
      <c r="B127" s="10">
        <v>51700100100</v>
      </c>
      <c r="C127" s="123" t="s">
        <v>179</v>
      </c>
      <c r="D127" s="11">
        <v>1269738258.23</v>
      </c>
      <c r="E127" s="11">
        <v>18833750</v>
      </c>
      <c r="F127" s="11">
        <v>350000000</v>
      </c>
      <c r="G127" s="11">
        <f t="shared" si="4"/>
        <v>1638572008.23</v>
      </c>
    </row>
    <row r="128" spans="1:7" x14ac:dyDescent="0.3">
      <c r="A128" s="297">
        <v>6</v>
      </c>
      <c r="B128" s="10">
        <v>51700100200</v>
      </c>
      <c r="C128" s="123" t="s">
        <v>2553</v>
      </c>
      <c r="D128" s="300">
        <v>0</v>
      </c>
      <c r="E128" s="11">
        <v>5400000</v>
      </c>
      <c r="F128" s="300">
        <v>0</v>
      </c>
      <c r="G128" s="11">
        <f t="shared" si="4"/>
        <v>5400000</v>
      </c>
    </row>
    <row r="129" spans="1:7" x14ac:dyDescent="0.3">
      <c r="A129" s="297">
        <v>7</v>
      </c>
      <c r="B129" s="10">
        <v>51700100300</v>
      </c>
      <c r="C129" s="123" t="s">
        <v>2554</v>
      </c>
      <c r="D129" s="300">
        <v>0</v>
      </c>
      <c r="E129" s="11">
        <v>2470000</v>
      </c>
      <c r="F129" s="11">
        <v>4500000</v>
      </c>
      <c r="G129" s="11">
        <f t="shared" si="4"/>
        <v>6970000</v>
      </c>
    </row>
    <row r="130" spans="1:7" ht="26.4" x14ac:dyDescent="0.3">
      <c r="A130" s="297">
        <v>8</v>
      </c>
      <c r="B130" s="10">
        <v>51700300100</v>
      </c>
      <c r="C130" s="123" t="s">
        <v>184</v>
      </c>
      <c r="D130" s="11">
        <v>383401773.07999998</v>
      </c>
      <c r="E130" s="11">
        <v>30400000</v>
      </c>
      <c r="F130" s="11">
        <v>30000000</v>
      </c>
      <c r="G130" s="11">
        <f t="shared" si="4"/>
        <v>443801773.07999998</v>
      </c>
    </row>
    <row r="131" spans="1:7" ht="26.4" x14ac:dyDescent="0.3">
      <c r="A131" s="297">
        <v>9</v>
      </c>
      <c r="B131" s="10">
        <v>51700300200</v>
      </c>
      <c r="C131" s="123" t="s">
        <v>2555</v>
      </c>
      <c r="D131" s="300">
        <v>0</v>
      </c>
      <c r="E131" s="11">
        <v>23750000</v>
      </c>
      <c r="F131" s="300">
        <v>0</v>
      </c>
      <c r="G131" s="11">
        <f t="shared" si="4"/>
        <v>23750000</v>
      </c>
    </row>
    <row r="132" spans="1:7" x14ac:dyDescent="0.3">
      <c r="A132" s="297">
        <v>10</v>
      </c>
      <c r="B132" s="10">
        <v>51700300300</v>
      </c>
      <c r="C132" s="123" t="s">
        <v>2556</v>
      </c>
      <c r="D132" s="300">
        <v>0</v>
      </c>
      <c r="E132" s="11">
        <v>22800000</v>
      </c>
      <c r="F132" s="300">
        <v>0</v>
      </c>
      <c r="G132" s="11">
        <f t="shared" si="4"/>
        <v>22800000</v>
      </c>
    </row>
    <row r="133" spans="1:7" x14ac:dyDescent="0.3">
      <c r="A133" s="297">
        <v>11</v>
      </c>
      <c r="B133" s="10">
        <v>51700800100</v>
      </c>
      <c r="C133" s="123" t="s">
        <v>185</v>
      </c>
      <c r="D133" s="11">
        <v>35613787.57</v>
      </c>
      <c r="E133" s="11">
        <v>4655000</v>
      </c>
      <c r="F133" s="11">
        <v>2000000</v>
      </c>
      <c r="G133" s="11">
        <f t="shared" si="4"/>
        <v>42268787.57</v>
      </c>
    </row>
    <row r="134" spans="1:7" x14ac:dyDescent="0.3">
      <c r="A134" s="297">
        <v>12</v>
      </c>
      <c r="B134" s="10">
        <v>51701800100</v>
      </c>
      <c r="C134" s="123" t="s">
        <v>3109</v>
      </c>
      <c r="D134" s="300">
        <v>0</v>
      </c>
      <c r="E134" s="300">
        <v>0</v>
      </c>
      <c r="F134" s="300">
        <v>0</v>
      </c>
      <c r="G134" s="300">
        <f t="shared" si="4"/>
        <v>0</v>
      </c>
    </row>
    <row r="135" spans="1:7" x14ac:dyDescent="0.3">
      <c r="A135" s="297">
        <v>13</v>
      </c>
      <c r="B135" s="10">
        <v>51702100100</v>
      </c>
      <c r="C135" s="123" t="s">
        <v>3110</v>
      </c>
      <c r="D135" s="300">
        <v>0</v>
      </c>
      <c r="E135" s="300">
        <v>0</v>
      </c>
      <c r="F135" s="300">
        <v>0</v>
      </c>
      <c r="G135" s="300">
        <f t="shared" si="4"/>
        <v>0</v>
      </c>
    </row>
    <row r="136" spans="1:7" ht="26.4" x14ac:dyDescent="0.3">
      <c r="A136" s="297">
        <v>14</v>
      </c>
      <c r="B136" s="10">
        <v>51702100200</v>
      </c>
      <c r="C136" s="123" t="s">
        <v>3111</v>
      </c>
      <c r="D136" s="300">
        <v>0</v>
      </c>
      <c r="E136" s="300">
        <v>0</v>
      </c>
      <c r="F136" s="300">
        <v>0</v>
      </c>
      <c r="G136" s="300">
        <f t="shared" si="4"/>
        <v>0</v>
      </c>
    </row>
    <row r="137" spans="1:7" x14ac:dyDescent="0.3">
      <c r="A137" s="297">
        <v>15</v>
      </c>
      <c r="B137" s="10">
        <v>51702100300</v>
      </c>
      <c r="C137" s="123" t="s">
        <v>3112</v>
      </c>
      <c r="D137" s="300">
        <v>0</v>
      </c>
      <c r="E137" s="300">
        <v>0</v>
      </c>
      <c r="F137" s="300">
        <v>0</v>
      </c>
      <c r="G137" s="300">
        <f t="shared" si="4"/>
        <v>0</v>
      </c>
    </row>
    <row r="138" spans="1:7" x14ac:dyDescent="0.3">
      <c r="A138" s="297">
        <v>16</v>
      </c>
      <c r="B138" s="10">
        <v>51705400100</v>
      </c>
      <c r="C138" s="123" t="s">
        <v>186</v>
      </c>
      <c r="D138" s="11">
        <v>17463849777.439999</v>
      </c>
      <c r="E138" s="11">
        <v>15437500</v>
      </c>
      <c r="F138" s="11">
        <v>32850000</v>
      </c>
      <c r="G138" s="11">
        <f t="shared" si="4"/>
        <v>17512137277.439999</v>
      </c>
    </row>
    <row r="139" spans="1:7" x14ac:dyDescent="0.3">
      <c r="A139" s="297">
        <v>17</v>
      </c>
      <c r="B139" s="10">
        <v>51705400200</v>
      </c>
      <c r="C139" s="123" t="s">
        <v>2558</v>
      </c>
      <c r="D139" s="300">
        <v>0</v>
      </c>
      <c r="E139" s="11">
        <v>2850000</v>
      </c>
      <c r="F139" s="300">
        <v>0</v>
      </c>
      <c r="G139" s="11">
        <f t="shared" si="4"/>
        <v>2850000</v>
      </c>
    </row>
    <row r="140" spans="1:7" x14ac:dyDescent="0.3">
      <c r="A140" s="297">
        <v>18</v>
      </c>
      <c r="B140" s="10">
        <v>51705400300</v>
      </c>
      <c r="C140" s="123" t="s">
        <v>2559</v>
      </c>
      <c r="D140" s="300">
        <v>0</v>
      </c>
      <c r="E140" s="11">
        <v>2850000</v>
      </c>
      <c r="F140" s="300">
        <v>0</v>
      </c>
      <c r="G140" s="11">
        <f t="shared" si="4"/>
        <v>2850000</v>
      </c>
    </row>
    <row r="141" spans="1:7" x14ac:dyDescent="0.3">
      <c r="A141" s="297">
        <v>19</v>
      </c>
      <c r="B141" s="10">
        <v>51705400400</v>
      </c>
      <c r="C141" s="123" t="s">
        <v>2560</v>
      </c>
      <c r="D141" s="300">
        <v>0</v>
      </c>
      <c r="E141" s="11">
        <v>2850000</v>
      </c>
      <c r="F141" s="300">
        <v>0</v>
      </c>
      <c r="G141" s="11">
        <f t="shared" si="4"/>
        <v>2850000</v>
      </c>
    </row>
    <row r="142" spans="1:7" x14ac:dyDescent="0.3">
      <c r="A142" s="297">
        <v>20</v>
      </c>
      <c r="B142" s="10">
        <v>51705400500</v>
      </c>
      <c r="C142" s="123" t="s">
        <v>2561</v>
      </c>
      <c r="D142" s="300">
        <v>0</v>
      </c>
      <c r="E142" s="11">
        <v>2850000</v>
      </c>
      <c r="F142" s="300">
        <v>0</v>
      </c>
      <c r="G142" s="11">
        <f t="shared" si="4"/>
        <v>2850000</v>
      </c>
    </row>
    <row r="143" spans="1:7" x14ac:dyDescent="0.3">
      <c r="A143" s="297">
        <v>21</v>
      </c>
      <c r="B143" s="10">
        <v>51705400600</v>
      </c>
      <c r="C143" s="123" t="s">
        <v>2562</v>
      </c>
      <c r="D143" s="300">
        <v>0</v>
      </c>
      <c r="E143" s="11">
        <v>2850000</v>
      </c>
      <c r="F143" s="300">
        <v>0</v>
      </c>
      <c r="G143" s="11">
        <f t="shared" si="4"/>
        <v>2850000</v>
      </c>
    </row>
    <row r="144" spans="1:7" x14ac:dyDescent="0.3">
      <c r="A144" s="297">
        <v>22</v>
      </c>
      <c r="B144" s="10">
        <v>51705400700</v>
      </c>
      <c r="C144" s="123" t="s">
        <v>2563</v>
      </c>
      <c r="D144" s="300">
        <v>0</v>
      </c>
      <c r="E144" s="11">
        <v>2850000</v>
      </c>
      <c r="F144" s="300">
        <v>0</v>
      </c>
      <c r="G144" s="11">
        <f t="shared" si="4"/>
        <v>2850000</v>
      </c>
    </row>
    <row r="145" spans="1:7" x14ac:dyDescent="0.3">
      <c r="A145" s="297">
        <v>23</v>
      </c>
      <c r="B145" s="10">
        <v>51705400800</v>
      </c>
      <c r="C145" s="123" t="s">
        <v>2564</v>
      </c>
      <c r="D145" s="300">
        <v>0</v>
      </c>
      <c r="E145" s="11">
        <v>2850000</v>
      </c>
      <c r="F145" s="300">
        <v>0</v>
      </c>
      <c r="G145" s="11">
        <f t="shared" si="4"/>
        <v>2850000</v>
      </c>
    </row>
    <row r="146" spans="1:7" x14ac:dyDescent="0.3">
      <c r="A146" s="297">
        <v>24</v>
      </c>
      <c r="B146" s="10">
        <v>51705400900</v>
      </c>
      <c r="C146" s="123" t="s">
        <v>2565</v>
      </c>
      <c r="D146" s="300">
        <v>0</v>
      </c>
      <c r="E146" s="11">
        <v>2850000</v>
      </c>
      <c r="F146" s="300">
        <v>0</v>
      </c>
      <c r="G146" s="11">
        <f t="shared" si="4"/>
        <v>2850000</v>
      </c>
    </row>
    <row r="147" spans="1:7" x14ac:dyDescent="0.3">
      <c r="A147" s="297">
        <v>25</v>
      </c>
      <c r="B147" s="10">
        <v>51705401000</v>
      </c>
      <c r="C147" s="123" t="s">
        <v>2566</v>
      </c>
      <c r="D147" s="183">
        <v>0</v>
      </c>
      <c r="E147" s="11">
        <v>2850000</v>
      </c>
      <c r="F147" s="300">
        <v>0</v>
      </c>
      <c r="G147" s="11">
        <f t="shared" si="4"/>
        <v>2850000</v>
      </c>
    </row>
    <row r="148" spans="1:7" ht="26.4" x14ac:dyDescent="0.3">
      <c r="A148" s="297">
        <v>26</v>
      </c>
      <c r="B148" s="10">
        <v>51705500100</v>
      </c>
      <c r="C148" s="123" t="s">
        <v>208</v>
      </c>
      <c r="D148" s="11">
        <v>459371330.75</v>
      </c>
      <c r="E148" s="11">
        <v>6792500</v>
      </c>
      <c r="F148" s="11">
        <v>70445000</v>
      </c>
      <c r="G148" s="11">
        <f t="shared" si="4"/>
        <v>536608830.75</v>
      </c>
    </row>
    <row r="149" spans="1:7" x14ac:dyDescent="0.3">
      <c r="A149" s="297">
        <v>27</v>
      </c>
      <c r="B149" s="10">
        <v>51705600100</v>
      </c>
      <c r="C149" s="123" t="s">
        <v>216</v>
      </c>
      <c r="D149" s="11">
        <v>33124622.920000002</v>
      </c>
      <c r="E149" s="11">
        <v>6236750</v>
      </c>
      <c r="F149" s="11">
        <v>4050000</v>
      </c>
      <c r="G149" s="11">
        <f t="shared" si="4"/>
        <v>43411372.920000002</v>
      </c>
    </row>
    <row r="150" spans="1:7" x14ac:dyDescent="0.3">
      <c r="A150" s="297">
        <v>28</v>
      </c>
      <c r="B150" s="10">
        <v>52100100100</v>
      </c>
      <c r="C150" s="123" t="s">
        <v>187</v>
      </c>
      <c r="D150" s="11">
        <v>696733931.38999999</v>
      </c>
      <c r="E150" s="11">
        <v>13585000</v>
      </c>
      <c r="F150" s="11">
        <v>130340000</v>
      </c>
      <c r="G150" s="11">
        <f t="shared" si="4"/>
        <v>840658931.38999999</v>
      </c>
    </row>
    <row r="151" spans="1:7" ht="26.4" x14ac:dyDescent="0.3">
      <c r="A151" s="297">
        <v>29</v>
      </c>
      <c r="B151" s="10">
        <v>52100100200</v>
      </c>
      <c r="C151" s="123" t="s">
        <v>2594</v>
      </c>
      <c r="D151" s="300">
        <v>0</v>
      </c>
      <c r="E151" s="11">
        <v>6000000</v>
      </c>
      <c r="F151" s="300">
        <v>0</v>
      </c>
      <c r="G151" s="11">
        <f t="shared" si="4"/>
        <v>6000000</v>
      </c>
    </row>
    <row r="152" spans="1:7" x14ac:dyDescent="0.3">
      <c r="A152" s="297">
        <v>30</v>
      </c>
      <c r="B152" s="10">
        <v>52100200100</v>
      </c>
      <c r="C152" s="123" t="s">
        <v>245</v>
      </c>
      <c r="D152" s="300">
        <v>0</v>
      </c>
      <c r="E152" s="11">
        <v>9500000</v>
      </c>
      <c r="F152" s="300">
        <v>0</v>
      </c>
      <c r="G152" s="11">
        <f t="shared" si="4"/>
        <v>9500000</v>
      </c>
    </row>
    <row r="153" spans="1:7" x14ac:dyDescent="0.3">
      <c r="A153" s="297">
        <v>31</v>
      </c>
      <c r="B153" s="10">
        <v>52100300100</v>
      </c>
      <c r="C153" s="123" t="s">
        <v>193</v>
      </c>
      <c r="D153" s="11">
        <v>698944375.97000003</v>
      </c>
      <c r="E153" s="11">
        <v>6080000</v>
      </c>
      <c r="F153" s="300">
        <v>0</v>
      </c>
      <c r="G153" s="11">
        <f t="shared" si="4"/>
        <v>705024375.97000003</v>
      </c>
    </row>
    <row r="154" spans="1:7" ht="26.4" x14ac:dyDescent="0.3">
      <c r="A154" s="297">
        <v>32</v>
      </c>
      <c r="B154" s="10">
        <v>52102600100</v>
      </c>
      <c r="C154" s="123" t="s">
        <v>3114</v>
      </c>
      <c r="D154" s="300">
        <v>0</v>
      </c>
      <c r="E154" s="300">
        <v>0</v>
      </c>
      <c r="F154" s="300">
        <v>0</v>
      </c>
      <c r="G154" s="11">
        <f t="shared" si="4"/>
        <v>0</v>
      </c>
    </row>
    <row r="155" spans="1:7" x14ac:dyDescent="0.3">
      <c r="A155" s="297">
        <v>33</v>
      </c>
      <c r="B155" s="10">
        <v>52110200100</v>
      </c>
      <c r="C155" s="123" t="s">
        <v>194</v>
      </c>
      <c r="D155" s="11">
        <v>8704688968.1599998</v>
      </c>
      <c r="E155" s="11">
        <v>12967500</v>
      </c>
      <c r="F155" s="11">
        <v>27000000</v>
      </c>
      <c r="G155" s="11">
        <f t="shared" si="4"/>
        <v>8744656468.1599998</v>
      </c>
    </row>
    <row r="156" spans="1:7" x14ac:dyDescent="0.3">
      <c r="A156" s="301"/>
      <c r="B156" s="302"/>
      <c r="C156" s="303"/>
      <c r="D156" s="304" t="s">
        <v>4327</v>
      </c>
      <c r="E156" s="305"/>
      <c r="F156" s="305"/>
      <c r="G156" s="305"/>
    </row>
    <row r="157" spans="1:7" x14ac:dyDescent="0.3">
      <c r="A157" s="297">
        <v>34</v>
      </c>
      <c r="B157" s="10">
        <v>52110300100</v>
      </c>
      <c r="C157" s="123" t="s">
        <v>2567</v>
      </c>
      <c r="D157" s="300">
        <v>0</v>
      </c>
      <c r="E157" s="11">
        <v>3705000</v>
      </c>
      <c r="F157" s="300">
        <v>0</v>
      </c>
      <c r="G157" s="11">
        <f t="shared" si="4"/>
        <v>3705000</v>
      </c>
    </row>
    <row r="158" spans="1:7" x14ac:dyDescent="0.3">
      <c r="A158" s="297">
        <v>35</v>
      </c>
      <c r="B158" s="10">
        <v>52110600100</v>
      </c>
      <c r="C158" s="123" t="s">
        <v>2568</v>
      </c>
      <c r="D158" s="300">
        <v>0</v>
      </c>
      <c r="E158" s="11">
        <v>2850000</v>
      </c>
      <c r="F158" s="300">
        <v>0</v>
      </c>
      <c r="G158" s="11">
        <f t="shared" si="4"/>
        <v>2850000</v>
      </c>
    </row>
    <row r="159" spans="1:7" x14ac:dyDescent="0.3">
      <c r="A159" s="297">
        <v>36</v>
      </c>
      <c r="B159" s="10">
        <v>52111500100</v>
      </c>
      <c r="C159" s="123" t="s">
        <v>250</v>
      </c>
      <c r="D159" s="300">
        <v>0</v>
      </c>
      <c r="E159" s="11">
        <v>7718750</v>
      </c>
      <c r="F159" s="11">
        <v>25000000</v>
      </c>
      <c r="G159" s="11">
        <f t="shared" si="4"/>
        <v>32718750</v>
      </c>
    </row>
    <row r="160" spans="1:7" x14ac:dyDescent="0.3">
      <c r="A160" s="297">
        <v>37</v>
      </c>
      <c r="B160" s="10">
        <v>52111600100</v>
      </c>
      <c r="C160" s="123" t="s">
        <v>2569</v>
      </c>
      <c r="D160" s="300">
        <v>0</v>
      </c>
      <c r="E160" s="11">
        <v>7175350</v>
      </c>
      <c r="F160" s="300">
        <v>0</v>
      </c>
      <c r="G160" s="11">
        <f t="shared" si="4"/>
        <v>7175350</v>
      </c>
    </row>
    <row r="161" spans="1:7" x14ac:dyDescent="0.3">
      <c r="A161" s="297">
        <v>38</v>
      </c>
      <c r="B161" s="10">
        <v>53500100100</v>
      </c>
      <c r="C161" s="123" t="s">
        <v>206</v>
      </c>
      <c r="D161" s="11">
        <v>183970070.46000001</v>
      </c>
      <c r="E161" s="11">
        <v>13585000</v>
      </c>
      <c r="F161" s="11">
        <v>40000000</v>
      </c>
      <c r="G161" s="11">
        <f t="shared" si="4"/>
        <v>237555070.46000001</v>
      </c>
    </row>
    <row r="162" spans="1:7" x14ac:dyDescent="0.3">
      <c r="A162" s="297">
        <v>39</v>
      </c>
      <c r="B162" s="10">
        <v>53500100200</v>
      </c>
      <c r="C162" s="123" t="s">
        <v>248</v>
      </c>
      <c r="D162" s="300">
        <v>0</v>
      </c>
      <c r="E162" s="11">
        <v>8645000</v>
      </c>
      <c r="F162" s="300">
        <v>0</v>
      </c>
      <c r="G162" s="11">
        <f t="shared" si="4"/>
        <v>8645000</v>
      </c>
    </row>
    <row r="163" spans="1:7" x14ac:dyDescent="0.3">
      <c r="A163" s="297">
        <v>40</v>
      </c>
      <c r="B163" s="10">
        <v>53505300100</v>
      </c>
      <c r="C163" s="123" t="s">
        <v>199</v>
      </c>
      <c r="D163" s="11">
        <v>217423147.91999999</v>
      </c>
      <c r="E163" s="11">
        <v>11732500</v>
      </c>
      <c r="F163" s="11">
        <v>30000000</v>
      </c>
      <c r="G163" s="11">
        <f t="shared" si="4"/>
        <v>259155647.91999999</v>
      </c>
    </row>
    <row r="164" spans="1:7" x14ac:dyDescent="0.3">
      <c r="A164" s="297">
        <v>41</v>
      </c>
      <c r="B164" s="10">
        <v>53905100100</v>
      </c>
      <c r="C164" s="123" t="s">
        <v>2573</v>
      </c>
      <c r="D164" s="11">
        <v>325485193.83999997</v>
      </c>
      <c r="E164" s="11">
        <v>13585000</v>
      </c>
      <c r="F164" s="11">
        <v>130500000</v>
      </c>
      <c r="G164" s="11">
        <f t="shared" si="4"/>
        <v>469570193.83999997</v>
      </c>
    </row>
    <row r="165" spans="1:7" ht="26.4" x14ac:dyDescent="0.3">
      <c r="A165" s="297">
        <v>42</v>
      </c>
      <c r="B165" s="10">
        <v>55100100100</v>
      </c>
      <c r="C165" s="123" t="s">
        <v>201</v>
      </c>
      <c r="D165" s="11">
        <v>68344724.579999998</v>
      </c>
      <c r="E165" s="11">
        <v>12825000</v>
      </c>
      <c r="F165" s="11">
        <v>18850000</v>
      </c>
      <c r="G165" s="11">
        <f t="shared" si="4"/>
        <v>100019724.58</v>
      </c>
    </row>
    <row r="166" spans="1:7" x14ac:dyDescent="0.3">
      <c r="A166" s="297">
        <v>43</v>
      </c>
      <c r="B166" s="10">
        <v>55100100200</v>
      </c>
      <c r="C166" s="123" t="s">
        <v>2576</v>
      </c>
      <c r="D166" s="300">
        <v>0</v>
      </c>
      <c r="E166" s="11">
        <v>3500000</v>
      </c>
      <c r="F166" s="300">
        <v>0</v>
      </c>
      <c r="G166" s="11">
        <f t="shared" si="4"/>
        <v>3500000</v>
      </c>
    </row>
    <row r="167" spans="1:7" ht="26.4" x14ac:dyDescent="0.3">
      <c r="A167" s="297">
        <v>44</v>
      </c>
      <c r="B167" s="10">
        <v>55200100200</v>
      </c>
      <c r="C167" s="123" t="s">
        <v>234</v>
      </c>
      <c r="D167" s="11">
        <v>69395542.519999996</v>
      </c>
      <c r="E167" s="11">
        <v>18525000</v>
      </c>
      <c r="F167" s="11">
        <v>3000000</v>
      </c>
      <c r="G167" s="11">
        <f t="shared" si="4"/>
        <v>90920542.519999996</v>
      </c>
    </row>
    <row r="168" spans="1:7" ht="26.4" x14ac:dyDescent="0.3">
      <c r="A168" s="297">
        <v>45</v>
      </c>
      <c r="B168" s="10">
        <v>55200200100</v>
      </c>
      <c r="C168" s="123" t="s">
        <v>205</v>
      </c>
      <c r="D168" s="300">
        <v>0</v>
      </c>
      <c r="E168" s="11">
        <v>6000000</v>
      </c>
      <c r="F168" s="11">
        <v>7200000</v>
      </c>
      <c r="G168" s="11">
        <f t="shared" si="4"/>
        <v>13200000</v>
      </c>
    </row>
    <row r="169" spans="1:7" x14ac:dyDescent="0.3">
      <c r="A169" s="297"/>
      <c r="B169" s="306" t="s">
        <v>4292</v>
      </c>
      <c r="C169" s="306"/>
      <c r="D169" s="307">
        <f>SUM(D122:D168)</f>
        <v>30838395042.069996</v>
      </c>
      <c r="E169" s="307">
        <f>SUM(E122:E168)</f>
        <v>352562100</v>
      </c>
      <c r="F169" s="307">
        <f>SUM(F122:F168)</f>
        <v>1405735000</v>
      </c>
      <c r="G169" s="307">
        <f>SUM(G122:G168)</f>
        <v>32596692142.069996</v>
      </c>
    </row>
    <row r="170" spans="1:7" x14ac:dyDescent="0.3">
      <c r="A170" s="297"/>
      <c r="B170" s="310"/>
      <c r="C170" s="311" t="s">
        <v>3469</v>
      </c>
      <c r="D170" s="307"/>
      <c r="E170" s="307"/>
      <c r="F170" s="307"/>
      <c r="G170" s="307"/>
    </row>
    <row r="171" spans="1:7" x14ac:dyDescent="0.3">
      <c r="A171" s="297">
        <v>1</v>
      </c>
      <c r="B171" s="183"/>
      <c r="C171" s="123" t="s">
        <v>4300</v>
      </c>
      <c r="D171" s="185"/>
      <c r="E171" s="185"/>
      <c r="F171" s="185"/>
      <c r="G171" s="11">
        <v>9488050500</v>
      </c>
    </row>
    <row r="172" spans="1:7" x14ac:dyDescent="0.3">
      <c r="A172" s="297">
        <v>2</v>
      </c>
      <c r="B172" s="183"/>
      <c r="C172" s="123" t="s">
        <v>3144</v>
      </c>
      <c r="D172" s="185"/>
      <c r="E172" s="185"/>
      <c r="F172" s="185"/>
      <c r="G172" s="11">
        <f>11715880000-800000000</f>
        <v>10915880000</v>
      </c>
    </row>
    <row r="173" spans="1:7" x14ac:dyDescent="0.3">
      <c r="A173" s="297"/>
      <c r="B173" s="306" t="s">
        <v>12</v>
      </c>
      <c r="C173" s="306"/>
      <c r="D173" s="312">
        <f>SUM(D171:D172)</f>
        <v>0</v>
      </c>
      <c r="E173" s="312">
        <f t="shared" ref="E173:G173" si="5">SUM(E171:E172)</f>
        <v>0</v>
      </c>
      <c r="F173" s="312">
        <f t="shared" si="5"/>
        <v>0</v>
      </c>
      <c r="G173" s="307">
        <f t="shared" si="5"/>
        <v>20403930500</v>
      </c>
    </row>
    <row r="174" spans="1:7" x14ac:dyDescent="0.3">
      <c r="A174" s="297"/>
      <c r="B174" s="246" t="s">
        <v>251</v>
      </c>
      <c r="C174" s="246"/>
      <c r="D174" s="184">
        <f>D169+D120+D108+D55</f>
        <v>42227913104.569992</v>
      </c>
      <c r="E174" s="184">
        <f>E169+E120+E108+E55</f>
        <v>3849449620</v>
      </c>
      <c r="F174" s="184">
        <f>F169+F120+F108+F55</f>
        <v>10667243853.610001</v>
      </c>
      <c r="G174" s="184">
        <f>G169+G120+G108+G55+G173</f>
        <v>77148537078.179993</v>
      </c>
    </row>
  </sheetData>
  <mergeCells count="13">
    <mergeCell ref="B120:C120"/>
    <mergeCell ref="C121:G121"/>
    <mergeCell ref="B169:C169"/>
    <mergeCell ref="B173:C173"/>
    <mergeCell ref="B174:C174"/>
    <mergeCell ref="A1:G1"/>
    <mergeCell ref="A2:G2"/>
    <mergeCell ref="A3:G3"/>
    <mergeCell ref="C5:G5"/>
    <mergeCell ref="B55:C55"/>
    <mergeCell ref="C56:G56"/>
    <mergeCell ref="B108:C108"/>
    <mergeCell ref="C109:G109"/>
  </mergeCells>
  <pageMargins left="0.7" right="0.7" top="0.75" bottom="0.75" header="0.3" footer="0.3"/>
  <pageSetup scale="92"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4"/>
  <sheetViews>
    <sheetView workbookViewId="0">
      <selection activeCell="A178" sqref="A178"/>
    </sheetView>
  </sheetViews>
  <sheetFormatPr defaultRowHeight="13.2" x14ac:dyDescent="0.25"/>
  <cols>
    <col min="1" max="1" width="8.88671875" style="9"/>
    <col min="2" max="2" width="44" style="31" customWidth="1"/>
    <col min="3" max="3" width="16.33203125" style="9" bestFit="1" customWidth="1"/>
    <col min="4" max="4" width="15.33203125" style="9" bestFit="1" customWidth="1"/>
    <col min="5" max="7" width="16.33203125" style="9" bestFit="1" customWidth="1"/>
    <col min="8" max="8" width="17.44140625" style="9" bestFit="1" customWidth="1"/>
    <col min="9" max="9" width="8.88671875" style="9"/>
    <col min="10" max="10" width="8.88671875" style="9" customWidth="1"/>
    <col min="11" max="16384" width="8.88671875" style="9"/>
  </cols>
  <sheetData>
    <row r="1" spans="1:9" ht="13.8" customHeight="1" x14ac:dyDescent="0.25">
      <c r="A1" s="269" t="s">
        <v>3120</v>
      </c>
      <c r="B1" s="269"/>
      <c r="C1" s="269"/>
      <c r="D1" s="269"/>
      <c r="E1" s="269"/>
      <c r="F1" s="269"/>
      <c r="G1" s="269"/>
      <c r="H1" s="269"/>
      <c r="I1" s="269"/>
    </row>
    <row r="2" spans="1:9" ht="13.8" customHeight="1" x14ac:dyDescent="0.25">
      <c r="A2" s="363" t="s">
        <v>4552</v>
      </c>
      <c r="B2" s="363"/>
      <c r="C2" s="363"/>
      <c r="D2" s="363"/>
      <c r="E2" s="363"/>
      <c r="F2" s="363"/>
      <c r="G2" s="363"/>
      <c r="H2" s="363"/>
      <c r="I2" s="363"/>
    </row>
    <row r="3" spans="1:9" ht="27.6" x14ac:dyDescent="0.25">
      <c r="A3" s="275" t="s">
        <v>2</v>
      </c>
      <c r="B3" s="275" t="s">
        <v>4289</v>
      </c>
      <c r="C3" s="275" t="s">
        <v>4290</v>
      </c>
      <c r="D3" s="275" t="s">
        <v>3095</v>
      </c>
      <c r="E3" s="275" t="s">
        <v>3096</v>
      </c>
      <c r="F3" s="275" t="s">
        <v>4291</v>
      </c>
      <c r="G3" s="275" t="s">
        <v>3169</v>
      </c>
      <c r="H3" s="275" t="s">
        <v>3102</v>
      </c>
      <c r="I3" s="275" t="s">
        <v>4553</v>
      </c>
    </row>
    <row r="4" spans="1:9" ht="13.8" x14ac:dyDescent="0.25">
      <c r="A4" s="276"/>
      <c r="B4" s="380" t="s">
        <v>4283</v>
      </c>
      <c r="C4" s="381"/>
      <c r="D4" s="381"/>
      <c r="E4" s="381"/>
      <c r="F4" s="381"/>
      <c r="G4" s="381"/>
      <c r="H4" s="381"/>
      <c r="I4" s="382"/>
    </row>
    <row r="5" spans="1:9" ht="27.6" x14ac:dyDescent="0.25">
      <c r="A5" s="270">
        <v>1</v>
      </c>
      <c r="B5" s="278" t="s">
        <v>9</v>
      </c>
      <c r="C5" s="272">
        <v>229911120.65000001</v>
      </c>
      <c r="D5" s="272">
        <v>364598000</v>
      </c>
      <c r="E5" s="272">
        <v>1000450000</v>
      </c>
      <c r="F5" s="272">
        <v>220000000</v>
      </c>
      <c r="G5" s="273">
        <v>0</v>
      </c>
      <c r="H5" s="272">
        <v>1814959120.6500001</v>
      </c>
      <c r="I5" s="270"/>
    </row>
    <row r="6" spans="1:9" ht="13.8" x14ac:dyDescent="0.25">
      <c r="A6" s="270">
        <v>2</v>
      </c>
      <c r="B6" s="278" t="s">
        <v>13</v>
      </c>
      <c r="C6" s="272">
        <v>66108830.609999999</v>
      </c>
      <c r="D6" s="272">
        <v>154375000</v>
      </c>
      <c r="E6" s="272">
        <v>160000000</v>
      </c>
      <c r="F6" s="272">
        <v>30000000</v>
      </c>
      <c r="G6" s="273">
        <v>0</v>
      </c>
      <c r="H6" s="272">
        <v>410483830.61000001</v>
      </c>
      <c r="I6" s="270"/>
    </row>
    <row r="7" spans="1:9" ht="27.6" x14ac:dyDescent="0.25">
      <c r="A7" s="270">
        <v>3</v>
      </c>
      <c r="B7" s="278" t="s">
        <v>2464</v>
      </c>
      <c r="C7" s="273">
        <v>0</v>
      </c>
      <c r="D7" s="272">
        <v>100000000</v>
      </c>
      <c r="E7" s="273">
        <v>0</v>
      </c>
      <c r="F7" s="273">
        <v>0</v>
      </c>
      <c r="G7" s="273">
        <v>0</v>
      </c>
      <c r="H7" s="272">
        <v>100000000</v>
      </c>
      <c r="I7" s="270"/>
    </row>
    <row r="8" spans="1:9" ht="27.6" x14ac:dyDescent="0.25">
      <c r="A8" s="270">
        <v>4</v>
      </c>
      <c r="B8" s="278" t="s">
        <v>2580</v>
      </c>
      <c r="C8" s="273">
        <v>0</v>
      </c>
      <c r="D8" s="272">
        <v>83000000</v>
      </c>
      <c r="E8" s="273">
        <v>0</v>
      </c>
      <c r="F8" s="273">
        <v>0</v>
      </c>
      <c r="G8" s="273">
        <v>0</v>
      </c>
      <c r="H8" s="272">
        <v>83000000</v>
      </c>
      <c r="I8" s="270"/>
    </row>
    <row r="9" spans="1:9" ht="13.8" x14ac:dyDescent="0.25">
      <c r="A9" s="270">
        <v>5</v>
      </c>
      <c r="B9" s="278" t="s">
        <v>14</v>
      </c>
      <c r="C9" s="273">
        <v>0</v>
      </c>
      <c r="D9" s="272">
        <v>2850000</v>
      </c>
      <c r="E9" s="272">
        <v>10000000</v>
      </c>
      <c r="F9" s="272">
        <v>1600000</v>
      </c>
      <c r="G9" s="273">
        <v>0</v>
      </c>
      <c r="H9" s="272">
        <v>14450000</v>
      </c>
      <c r="I9" s="270"/>
    </row>
    <row r="10" spans="1:9" ht="27.6" x14ac:dyDescent="0.25">
      <c r="A10" s="270">
        <v>6</v>
      </c>
      <c r="B10" s="278" t="s">
        <v>3113</v>
      </c>
      <c r="C10" s="273">
        <v>0</v>
      </c>
      <c r="D10" s="273">
        <v>0</v>
      </c>
      <c r="E10" s="273">
        <v>0</v>
      </c>
      <c r="F10" s="272">
        <v>250000000</v>
      </c>
      <c r="G10" s="273">
        <v>0</v>
      </c>
      <c r="H10" s="272">
        <v>250000000</v>
      </c>
      <c r="I10" s="270"/>
    </row>
    <row r="11" spans="1:9" ht="13.8" x14ac:dyDescent="0.25">
      <c r="A11" s="270">
        <v>7</v>
      </c>
      <c r="B11" s="278" t="s">
        <v>244</v>
      </c>
      <c r="C11" s="273">
        <v>0</v>
      </c>
      <c r="D11" s="272">
        <v>19475000</v>
      </c>
      <c r="E11" s="273">
        <v>0</v>
      </c>
      <c r="F11" s="272">
        <v>70000000</v>
      </c>
      <c r="G11" s="273">
        <v>0</v>
      </c>
      <c r="H11" s="272">
        <v>89475000</v>
      </c>
      <c r="I11" s="270"/>
    </row>
    <row r="12" spans="1:9" ht="27.6" x14ac:dyDescent="0.25">
      <c r="A12" s="270">
        <v>8</v>
      </c>
      <c r="B12" s="278" t="s">
        <v>240</v>
      </c>
      <c r="C12" s="273">
        <v>0</v>
      </c>
      <c r="D12" s="273">
        <v>0</v>
      </c>
      <c r="E12" s="273">
        <v>0</v>
      </c>
      <c r="F12" s="272">
        <v>1000000000</v>
      </c>
      <c r="G12" s="272">
        <v>178000000</v>
      </c>
      <c r="H12" s="272">
        <v>1178000000</v>
      </c>
      <c r="I12" s="270"/>
    </row>
    <row r="13" spans="1:9" ht="27.6" x14ac:dyDescent="0.25">
      <c r="A13" s="270">
        <v>9</v>
      </c>
      <c r="B13" s="278" t="s">
        <v>2502</v>
      </c>
      <c r="C13" s="273">
        <v>0</v>
      </c>
      <c r="D13" s="272">
        <v>24000000</v>
      </c>
      <c r="E13" s="273">
        <v>0</v>
      </c>
      <c r="F13" s="273">
        <v>0</v>
      </c>
      <c r="G13" s="273">
        <v>0</v>
      </c>
      <c r="H13" s="272">
        <v>24000000</v>
      </c>
      <c r="I13" s="270"/>
    </row>
    <row r="14" spans="1:9" ht="13.8" x14ac:dyDescent="0.25">
      <c r="A14" s="270">
        <v>10</v>
      </c>
      <c r="B14" s="278" t="s">
        <v>15</v>
      </c>
      <c r="C14" s="272">
        <v>98911965.109999999</v>
      </c>
      <c r="D14" s="272">
        <v>11000000</v>
      </c>
      <c r="E14" s="272">
        <v>230000000</v>
      </c>
      <c r="F14" s="272">
        <v>730000000</v>
      </c>
      <c r="G14" s="273">
        <v>0</v>
      </c>
      <c r="H14" s="272">
        <v>1069911965.11</v>
      </c>
      <c r="I14" s="270"/>
    </row>
    <row r="15" spans="1:9" ht="27.6" x14ac:dyDescent="0.25">
      <c r="A15" s="270">
        <v>11</v>
      </c>
      <c r="B15" s="278" t="s">
        <v>2505</v>
      </c>
      <c r="C15" s="272">
        <v>1191760552.75</v>
      </c>
      <c r="D15" s="272">
        <v>9262500</v>
      </c>
      <c r="E15" s="272">
        <v>754000000</v>
      </c>
      <c r="F15" s="273">
        <v>0</v>
      </c>
      <c r="G15" s="273">
        <v>0</v>
      </c>
      <c r="H15" s="272">
        <v>1955023052.75</v>
      </c>
      <c r="I15" s="270"/>
    </row>
    <row r="16" spans="1:9" ht="27.6" x14ac:dyDescent="0.25">
      <c r="A16" s="270">
        <v>12</v>
      </c>
      <c r="B16" s="278" t="s">
        <v>17</v>
      </c>
      <c r="C16" s="272">
        <v>66287202.299999997</v>
      </c>
      <c r="D16" s="272">
        <v>12658750</v>
      </c>
      <c r="E16" s="272">
        <v>25000000</v>
      </c>
      <c r="F16" s="272">
        <v>6000000</v>
      </c>
      <c r="G16" s="273">
        <v>0</v>
      </c>
      <c r="H16" s="272">
        <v>109945952.3</v>
      </c>
      <c r="I16" s="270"/>
    </row>
    <row r="17" spans="1:9" ht="27.6" x14ac:dyDescent="0.25">
      <c r="A17" s="270">
        <v>13</v>
      </c>
      <c r="B17" s="278" t="s">
        <v>19</v>
      </c>
      <c r="C17" s="273">
        <v>0</v>
      </c>
      <c r="D17" s="272">
        <v>3705000</v>
      </c>
      <c r="E17" s="273">
        <v>0</v>
      </c>
      <c r="F17" s="272">
        <v>1660306813</v>
      </c>
      <c r="G17" s="273">
        <v>0</v>
      </c>
      <c r="H17" s="272">
        <v>1664011813</v>
      </c>
      <c r="I17" s="270"/>
    </row>
    <row r="18" spans="1:9" ht="13.8" x14ac:dyDescent="0.25">
      <c r="A18" s="270">
        <v>14</v>
      </c>
      <c r="B18" s="278" t="s">
        <v>23</v>
      </c>
      <c r="C18" s="272">
        <v>11071787.76</v>
      </c>
      <c r="D18" s="272">
        <v>11400000</v>
      </c>
      <c r="E18" s="272">
        <v>15000000</v>
      </c>
      <c r="F18" s="272">
        <v>16000000</v>
      </c>
      <c r="G18" s="273">
        <v>0</v>
      </c>
      <c r="H18" s="272">
        <v>53471787.759999998</v>
      </c>
      <c r="I18" s="270"/>
    </row>
    <row r="19" spans="1:9" ht="13.8" x14ac:dyDescent="0.25">
      <c r="A19" s="270">
        <v>15</v>
      </c>
      <c r="B19" s="278" t="s">
        <v>24</v>
      </c>
      <c r="C19" s="272">
        <v>19019373.780000001</v>
      </c>
      <c r="D19" s="272">
        <v>11700000</v>
      </c>
      <c r="E19" s="272">
        <v>35000000</v>
      </c>
      <c r="F19" s="272">
        <v>65000000</v>
      </c>
      <c r="G19" s="273">
        <v>0</v>
      </c>
      <c r="H19" s="272">
        <v>130719373.78</v>
      </c>
      <c r="I19" s="270"/>
    </row>
    <row r="20" spans="1:9" ht="27.6" x14ac:dyDescent="0.25">
      <c r="A20" s="270">
        <v>16</v>
      </c>
      <c r="B20" s="278" t="s">
        <v>25</v>
      </c>
      <c r="C20" s="273">
        <v>0</v>
      </c>
      <c r="D20" s="272">
        <v>3000000</v>
      </c>
      <c r="E20" s="273">
        <v>0</v>
      </c>
      <c r="F20" s="272">
        <v>132000000</v>
      </c>
      <c r="G20" s="273">
        <v>0</v>
      </c>
      <c r="H20" s="272">
        <v>135000000</v>
      </c>
      <c r="I20" s="270"/>
    </row>
    <row r="21" spans="1:9" ht="27.6" x14ac:dyDescent="0.25">
      <c r="A21" s="270">
        <v>17</v>
      </c>
      <c r="B21" s="278" t="s">
        <v>27</v>
      </c>
      <c r="C21" s="272">
        <v>25474483.850000001</v>
      </c>
      <c r="D21" s="272">
        <v>15000000</v>
      </c>
      <c r="E21" s="272">
        <v>10000000</v>
      </c>
      <c r="F21" s="272">
        <v>10000000</v>
      </c>
      <c r="G21" s="273">
        <v>0</v>
      </c>
      <c r="H21" s="272">
        <v>60474483.850000001</v>
      </c>
      <c r="I21" s="270"/>
    </row>
    <row r="22" spans="1:9" ht="13.8" x14ac:dyDescent="0.25">
      <c r="A22" s="270">
        <v>18</v>
      </c>
      <c r="B22" s="278" t="s">
        <v>2509</v>
      </c>
      <c r="C22" s="272">
        <v>26749212.219999999</v>
      </c>
      <c r="D22" s="272">
        <v>11400000</v>
      </c>
      <c r="E22" s="272">
        <v>90000000</v>
      </c>
      <c r="F22" s="272">
        <v>15000000</v>
      </c>
      <c r="G22" s="273">
        <v>0</v>
      </c>
      <c r="H22" s="272">
        <v>143149212.22</v>
      </c>
      <c r="I22" s="270"/>
    </row>
    <row r="23" spans="1:9" ht="13.8" x14ac:dyDescent="0.25">
      <c r="A23" s="270">
        <v>19</v>
      </c>
      <c r="B23" s="278" t="s">
        <v>31</v>
      </c>
      <c r="C23" s="273">
        <v>0</v>
      </c>
      <c r="D23" s="272">
        <v>3396250</v>
      </c>
      <c r="E23" s="272">
        <v>34180000</v>
      </c>
      <c r="F23" s="272">
        <v>16000000</v>
      </c>
      <c r="G23" s="273">
        <v>0</v>
      </c>
      <c r="H23" s="272">
        <v>53576250</v>
      </c>
      <c r="I23" s="270"/>
    </row>
    <row r="24" spans="1:9" ht="13.8" x14ac:dyDescent="0.25">
      <c r="A24" s="270">
        <v>20</v>
      </c>
      <c r="B24" s="278" t="s">
        <v>33</v>
      </c>
      <c r="C24" s="273">
        <v>0</v>
      </c>
      <c r="D24" s="272">
        <v>8550000</v>
      </c>
      <c r="E24" s="272">
        <v>40100000</v>
      </c>
      <c r="F24" s="272">
        <v>3000000</v>
      </c>
      <c r="G24" s="273">
        <v>0</v>
      </c>
      <c r="H24" s="272">
        <v>51650000</v>
      </c>
      <c r="I24" s="270"/>
    </row>
    <row r="25" spans="1:9" ht="27.6" x14ac:dyDescent="0.25">
      <c r="A25" s="270">
        <v>21</v>
      </c>
      <c r="B25" s="278" t="s">
        <v>239</v>
      </c>
      <c r="C25" s="272">
        <v>42921047.270000003</v>
      </c>
      <c r="D25" s="272">
        <v>12350000</v>
      </c>
      <c r="E25" s="272">
        <v>10000000</v>
      </c>
      <c r="F25" s="272">
        <v>20000000</v>
      </c>
      <c r="G25" s="273">
        <v>0</v>
      </c>
      <c r="H25" s="272">
        <v>85271047.269999996</v>
      </c>
      <c r="I25" s="270"/>
    </row>
    <row r="26" spans="1:9" ht="13.8" x14ac:dyDescent="0.25">
      <c r="A26" s="270">
        <v>22</v>
      </c>
      <c r="B26" s="278" t="s">
        <v>35</v>
      </c>
      <c r="C26" s="273">
        <v>0</v>
      </c>
      <c r="D26" s="272">
        <v>9262500</v>
      </c>
      <c r="E26" s="273">
        <v>0</v>
      </c>
      <c r="F26" s="272">
        <v>5000000</v>
      </c>
      <c r="G26" s="273">
        <v>0</v>
      </c>
      <c r="H26" s="272">
        <v>14262500</v>
      </c>
      <c r="I26" s="270"/>
    </row>
    <row r="27" spans="1:9" ht="27.6" x14ac:dyDescent="0.25">
      <c r="A27" s="270">
        <v>23</v>
      </c>
      <c r="B27" s="278" t="s">
        <v>2585</v>
      </c>
      <c r="C27" s="273">
        <v>0</v>
      </c>
      <c r="D27" s="272">
        <v>10000000</v>
      </c>
      <c r="E27" s="272">
        <v>20000000</v>
      </c>
      <c r="F27" s="272">
        <v>2000000</v>
      </c>
      <c r="G27" s="273">
        <v>0</v>
      </c>
      <c r="H27" s="272">
        <v>32000000</v>
      </c>
      <c r="I27" s="270"/>
    </row>
    <row r="28" spans="1:9" ht="13.8" x14ac:dyDescent="0.25">
      <c r="A28" s="270">
        <v>24</v>
      </c>
      <c r="B28" s="278" t="s">
        <v>3117</v>
      </c>
      <c r="C28" s="272">
        <v>681061279.46000004</v>
      </c>
      <c r="D28" s="272">
        <v>58989370</v>
      </c>
      <c r="E28" s="272">
        <v>300340853.61000001</v>
      </c>
      <c r="F28" s="272">
        <v>170347911.80000001</v>
      </c>
      <c r="G28" s="272">
        <v>483650500</v>
      </c>
      <c r="H28" s="272">
        <v>1694389914.8699999</v>
      </c>
      <c r="I28" s="270"/>
    </row>
    <row r="29" spans="1:9" ht="27.6" x14ac:dyDescent="0.25">
      <c r="A29" s="270">
        <v>25</v>
      </c>
      <c r="B29" s="278" t="s">
        <v>3119</v>
      </c>
      <c r="C29" s="273">
        <v>0</v>
      </c>
      <c r="D29" s="273">
        <v>0</v>
      </c>
      <c r="E29" s="273">
        <v>0</v>
      </c>
      <c r="F29" s="273">
        <v>0</v>
      </c>
      <c r="G29" s="273">
        <v>0</v>
      </c>
      <c r="H29" s="273">
        <v>0</v>
      </c>
      <c r="I29" s="270"/>
    </row>
    <row r="30" spans="1:9" ht="27.6" x14ac:dyDescent="0.25">
      <c r="A30" s="270">
        <v>26</v>
      </c>
      <c r="B30" s="278" t="s">
        <v>44</v>
      </c>
      <c r="C30" s="273">
        <v>0</v>
      </c>
      <c r="D30" s="272">
        <v>12000000</v>
      </c>
      <c r="E30" s="272">
        <v>17100000</v>
      </c>
      <c r="F30" s="272">
        <v>1468800000</v>
      </c>
      <c r="G30" s="273">
        <v>0</v>
      </c>
      <c r="H30" s="272">
        <v>1497900000</v>
      </c>
      <c r="I30" s="270"/>
    </row>
    <row r="31" spans="1:9" ht="13.8" x14ac:dyDescent="0.25">
      <c r="A31" s="270">
        <v>27</v>
      </c>
      <c r="B31" s="278" t="s">
        <v>48</v>
      </c>
      <c r="C31" s="272">
        <v>403752645.51999998</v>
      </c>
      <c r="D31" s="272">
        <v>741000000</v>
      </c>
      <c r="E31" s="272">
        <v>800050000</v>
      </c>
      <c r="F31" s="272">
        <v>200000000</v>
      </c>
      <c r="G31" s="273">
        <v>0</v>
      </c>
      <c r="H31" s="272">
        <v>2144802645.52</v>
      </c>
      <c r="I31" s="270"/>
    </row>
    <row r="32" spans="1:9" ht="13.8" x14ac:dyDescent="0.25">
      <c r="A32" s="270">
        <v>28</v>
      </c>
      <c r="B32" s="278" t="s">
        <v>52</v>
      </c>
      <c r="C32" s="272">
        <v>28342357.16</v>
      </c>
      <c r="D32" s="272">
        <v>21658000</v>
      </c>
      <c r="E32" s="272">
        <v>18000000</v>
      </c>
      <c r="F32" s="272">
        <v>12000000</v>
      </c>
      <c r="G32" s="273">
        <v>0</v>
      </c>
      <c r="H32" s="272">
        <v>80000357.159999996</v>
      </c>
      <c r="I32" s="270"/>
    </row>
    <row r="33" spans="1:9" ht="13.8" x14ac:dyDescent="0.25">
      <c r="A33" s="270">
        <v>29</v>
      </c>
      <c r="B33" s="278" t="s">
        <v>2512</v>
      </c>
      <c r="C33" s="273">
        <v>0</v>
      </c>
      <c r="D33" s="272">
        <v>3705000</v>
      </c>
      <c r="E33" s="273">
        <v>0</v>
      </c>
      <c r="F33" s="273">
        <v>0</v>
      </c>
      <c r="G33" s="273">
        <v>0</v>
      </c>
      <c r="H33" s="272">
        <v>3705000</v>
      </c>
      <c r="I33" s="270"/>
    </row>
    <row r="34" spans="1:9" ht="13.8" x14ac:dyDescent="0.25">
      <c r="A34" s="270">
        <v>30</v>
      </c>
      <c r="B34" s="278" t="s">
        <v>2513</v>
      </c>
      <c r="C34" s="273">
        <v>0</v>
      </c>
      <c r="D34" s="272">
        <v>51870000</v>
      </c>
      <c r="E34" s="273">
        <v>0</v>
      </c>
      <c r="F34" s="273">
        <v>0</v>
      </c>
      <c r="G34" s="273">
        <v>0</v>
      </c>
      <c r="H34" s="272">
        <v>51870000</v>
      </c>
      <c r="I34" s="270"/>
    </row>
    <row r="35" spans="1:9" ht="13.8" x14ac:dyDescent="0.25">
      <c r="A35" s="270">
        <v>31</v>
      </c>
      <c r="B35" s="278" t="s">
        <v>2514</v>
      </c>
      <c r="C35" s="273">
        <v>0</v>
      </c>
      <c r="D35" s="272">
        <v>42950000</v>
      </c>
      <c r="E35" s="273">
        <v>0</v>
      </c>
      <c r="F35" s="273">
        <v>0</v>
      </c>
      <c r="G35" s="273">
        <v>0</v>
      </c>
      <c r="H35" s="272">
        <v>42950000</v>
      </c>
      <c r="I35" s="270"/>
    </row>
    <row r="36" spans="1:9" ht="27.6" x14ac:dyDescent="0.25">
      <c r="A36" s="270">
        <v>32</v>
      </c>
      <c r="B36" s="278" t="s">
        <v>53</v>
      </c>
      <c r="C36" s="272">
        <v>234615616.11000001</v>
      </c>
      <c r="D36" s="272">
        <v>18000000</v>
      </c>
      <c r="E36" s="272">
        <v>507000000</v>
      </c>
      <c r="F36" s="272">
        <v>124000000</v>
      </c>
      <c r="G36" s="273">
        <v>0</v>
      </c>
      <c r="H36" s="272">
        <v>883615616.11000001</v>
      </c>
      <c r="I36" s="270"/>
    </row>
    <row r="37" spans="1:9" ht="13.8" x14ac:dyDescent="0.25">
      <c r="A37" s="270">
        <v>33</v>
      </c>
      <c r="B37" s="278" t="s">
        <v>3104</v>
      </c>
      <c r="C37" s="272">
        <v>203144800.84999999</v>
      </c>
      <c r="D37" s="273">
        <v>0</v>
      </c>
      <c r="E37" s="273">
        <v>0</v>
      </c>
      <c r="F37" s="272">
        <v>183000000</v>
      </c>
      <c r="G37" s="272">
        <v>53400000</v>
      </c>
      <c r="H37" s="272">
        <v>439544800.85000002</v>
      </c>
      <c r="I37" s="270"/>
    </row>
    <row r="38" spans="1:9" ht="13.8" x14ac:dyDescent="0.25">
      <c r="A38" s="270">
        <v>34</v>
      </c>
      <c r="B38" s="278" t="s">
        <v>2515</v>
      </c>
      <c r="C38" s="272">
        <v>55657950.219999999</v>
      </c>
      <c r="D38" s="272">
        <v>5700000</v>
      </c>
      <c r="E38" s="273">
        <v>0</v>
      </c>
      <c r="F38" s="272">
        <v>80000000</v>
      </c>
      <c r="G38" s="273">
        <v>0</v>
      </c>
      <c r="H38" s="272">
        <v>141357950.22</v>
      </c>
      <c r="I38" s="270"/>
    </row>
    <row r="39" spans="1:9" ht="13.8" x14ac:dyDescent="0.25">
      <c r="A39" s="270">
        <v>35</v>
      </c>
      <c r="B39" s="278" t="s">
        <v>3103</v>
      </c>
      <c r="C39" s="273">
        <v>0</v>
      </c>
      <c r="D39" s="273">
        <v>0</v>
      </c>
      <c r="E39" s="273">
        <v>0</v>
      </c>
      <c r="F39" s="272">
        <v>20000000</v>
      </c>
      <c r="G39" s="272">
        <v>122000000</v>
      </c>
      <c r="H39" s="272">
        <v>142000000</v>
      </c>
      <c r="I39" s="270"/>
    </row>
    <row r="40" spans="1:9" ht="13.8" x14ac:dyDescent="0.25">
      <c r="A40" s="270">
        <v>36</v>
      </c>
      <c r="B40" s="278" t="s">
        <v>57</v>
      </c>
      <c r="C40" s="273">
        <v>0</v>
      </c>
      <c r="D40" s="272">
        <v>6175000</v>
      </c>
      <c r="E40" s="272">
        <v>10000000</v>
      </c>
      <c r="F40" s="272">
        <v>10000000</v>
      </c>
      <c r="G40" s="273">
        <v>0</v>
      </c>
      <c r="H40" s="272">
        <v>26175000</v>
      </c>
      <c r="I40" s="270"/>
    </row>
    <row r="41" spans="1:9" ht="27.6" x14ac:dyDescent="0.25">
      <c r="A41" s="270">
        <v>37</v>
      </c>
      <c r="B41" s="278" t="s">
        <v>3105</v>
      </c>
      <c r="C41" s="273">
        <v>0</v>
      </c>
      <c r="D41" s="273">
        <v>0</v>
      </c>
      <c r="E41" s="273">
        <v>0</v>
      </c>
      <c r="F41" s="273">
        <v>0</v>
      </c>
      <c r="G41" s="272">
        <v>2000000</v>
      </c>
      <c r="H41" s="272">
        <v>2000000</v>
      </c>
      <c r="I41" s="270"/>
    </row>
    <row r="42" spans="1:9" ht="13.8" x14ac:dyDescent="0.25">
      <c r="A42" s="270">
        <v>38</v>
      </c>
      <c r="B42" s="278" t="s">
        <v>3106</v>
      </c>
      <c r="C42" s="273">
        <v>0</v>
      </c>
      <c r="D42" s="273">
        <v>0</v>
      </c>
      <c r="E42" s="273">
        <v>0</v>
      </c>
      <c r="F42" s="273">
        <v>0</v>
      </c>
      <c r="G42" s="272">
        <v>3000000</v>
      </c>
      <c r="H42" s="272">
        <v>3000000</v>
      </c>
      <c r="I42" s="270"/>
    </row>
    <row r="43" spans="1:9" ht="27.6" x14ac:dyDescent="0.25">
      <c r="A43" s="270">
        <v>39</v>
      </c>
      <c r="B43" s="278" t="s">
        <v>2589</v>
      </c>
      <c r="C43" s="272">
        <v>300000000</v>
      </c>
      <c r="D43" s="272">
        <v>150000000</v>
      </c>
      <c r="E43" s="273">
        <v>0</v>
      </c>
      <c r="F43" s="272">
        <v>100000000</v>
      </c>
      <c r="G43" s="273">
        <v>0</v>
      </c>
      <c r="H43" s="272">
        <v>550000000</v>
      </c>
      <c r="I43" s="270"/>
    </row>
    <row r="44" spans="1:9" ht="13.8" x14ac:dyDescent="0.25">
      <c r="A44" s="270">
        <v>40</v>
      </c>
      <c r="B44" s="278" t="s">
        <v>2518</v>
      </c>
      <c r="C44" s="273">
        <v>0</v>
      </c>
      <c r="D44" s="272">
        <v>4940000</v>
      </c>
      <c r="E44" s="273">
        <v>0</v>
      </c>
      <c r="F44" s="273">
        <v>0</v>
      </c>
      <c r="G44" s="273">
        <v>0</v>
      </c>
      <c r="H44" s="272">
        <v>4940000</v>
      </c>
      <c r="I44" s="270"/>
    </row>
    <row r="45" spans="1:9" ht="13.8" x14ac:dyDescent="0.25">
      <c r="A45" s="270">
        <v>41</v>
      </c>
      <c r="B45" s="278" t="s">
        <v>2519</v>
      </c>
      <c r="C45" s="273">
        <v>0</v>
      </c>
      <c r="D45" s="272">
        <v>48000000</v>
      </c>
      <c r="E45" s="273">
        <v>0</v>
      </c>
      <c r="F45" s="272">
        <v>9000000</v>
      </c>
      <c r="G45" s="273">
        <v>0</v>
      </c>
      <c r="H45" s="272">
        <v>57000000</v>
      </c>
      <c r="I45" s="270"/>
    </row>
    <row r="46" spans="1:9" ht="13.8" x14ac:dyDescent="0.25">
      <c r="A46" s="270">
        <v>42</v>
      </c>
      <c r="B46" s="278" t="s">
        <v>3107</v>
      </c>
      <c r="C46" s="273">
        <v>0</v>
      </c>
      <c r="D46" s="273">
        <v>0</v>
      </c>
      <c r="E46" s="273">
        <v>0</v>
      </c>
      <c r="F46" s="273">
        <v>0</v>
      </c>
      <c r="G46" s="272">
        <v>2500000</v>
      </c>
      <c r="H46" s="272">
        <v>2500000</v>
      </c>
      <c r="I46" s="270"/>
    </row>
    <row r="47" spans="1:9" ht="27.6" x14ac:dyDescent="0.25">
      <c r="A47" s="270">
        <v>43</v>
      </c>
      <c r="B47" s="278" t="s">
        <v>2520</v>
      </c>
      <c r="C47" s="273">
        <v>0</v>
      </c>
      <c r="D47" s="272">
        <v>2600000</v>
      </c>
      <c r="E47" s="273">
        <v>0</v>
      </c>
      <c r="F47" s="273">
        <v>0</v>
      </c>
      <c r="G47" s="273">
        <v>0</v>
      </c>
      <c r="H47" s="272">
        <v>2600000</v>
      </c>
      <c r="I47" s="270"/>
    </row>
    <row r="48" spans="1:9" ht="13.8" x14ac:dyDescent="0.25">
      <c r="A48" s="270">
        <v>44</v>
      </c>
      <c r="B48" s="278" t="s">
        <v>2521</v>
      </c>
      <c r="C48" s="273">
        <v>0</v>
      </c>
      <c r="D48" s="272">
        <v>12400000</v>
      </c>
      <c r="E48" s="272">
        <v>20000000</v>
      </c>
      <c r="F48" s="272">
        <v>40000000</v>
      </c>
      <c r="G48" s="273">
        <v>0</v>
      </c>
      <c r="H48" s="272">
        <v>72400000</v>
      </c>
      <c r="I48" s="270"/>
    </row>
    <row r="49" spans="1:9" ht="13.8" x14ac:dyDescent="0.25">
      <c r="A49" s="270">
        <v>45</v>
      </c>
      <c r="B49" s="278" t="s">
        <v>63</v>
      </c>
      <c r="C49" s="272">
        <v>204533865.38</v>
      </c>
      <c r="D49" s="272">
        <v>42000000</v>
      </c>
      <c r="E49" s="272">
        <v>105250000</v>
      </c>
      <c r="F49" s="272">
        <v>8000000</v>
      </c>
      <c r="G49" s="273">
        <v>0</v>
      </c>
      <c r="H49" s="272">
        <v>359783865.38</v>
      </c>
      <c r="I49" s="270"/>
    </row>
    <row r="50" spans="1:9" ht="27.6" x14ac:dyDescent="0.25">
      <c r="A50" s="270">
        <v>46</v>
      </c>
      <c r="B50" s="278" t="s">
        <v>2522</v>
      </c>
      <c r="C50" s="273">
        <v>0</v>
      </c>
      <c r="D50" s="272">
        <v>4000000</v>
      </c>
      <c r="E50" s="273">
        <v>0</v>
      </c>
      <c r="F50" s="273">
        <v>0</v>
      </c>
      <c r="G50" s="273">
        <v>0</v>
      </c>
      <c r="H50" s="272">
        <v>4000000</v>
      </c>
      <c r="I50" s="270"/>
    </row>
    <row r="51" spans="1:9" ht="27.6" x14ac:dyDescent="0.25">
      <c r="A51" s="270">
        <v>47</v>
      </c>
      <c r="B51" s="278" t="s">
        <v>2581</v>
      </c>
      <c r="C51" s="273">
        <v>0</v>
      </c>
      <c r="D51" s="272">
        <v>16000000</v>
      </c>
      <c r="E51" s="273">
        <v>0</v>
      </c>
      <c r="F51" s="273">
        <v>0</v>
      </c>
      <c r="G51" s="273">
        <v>0</v>
      </c>
      <c r="H51" s="272">
        <v>16000000</v>
      </c>
      <c r="I51" s="270"/>
    </row>
    <row r="52" spans="1:9" ht="13.8" x14ac:dyDescent="0.25">
      <c r="A52" s="270">
        <v>48</v>
      </c>
      <c r="B52" s="278" t="s">
        <v>2523</v>
      </c>
      <c r="C52" s="273">
        <v>0</v>
      </c>
      <c r="D52" s="272">
        <v>30400000</v>
      </c>
      <c r="E52" s="272">
        <v>60000000</v>
      </c>
      <c r="F52" s="272">
        <v>5000000</v>
      </c>
      <c r="G52" s="273">
        <v>0</v>
      </c>
      <c r="H52" s="272">
        <v>95400000</v>
      </c>
      <c r="I52" s="270"/>
    </row>
    <row r="53" spans="1:9" ht="13.8" x14ac:dyDescent="0.25">
      <c r="A53" s="270">
        <v>49</v>
      </c>
      <c r="B53" s="278" t="s">
        <v>65</v>
      </c>
      <c r="C53" s="272">
        <v>242767428.28999999</v>
      </c>
      <c r="D53" s="272">
        <v>49400000</v>
      </c>
      <c r="E53" s="272">
        <v>20000000</v>
      </c>
      <c r="F53" s="272">
        <v>5000000</v>
      </c>
      <c r="G53" s="273">
        <v>0</v>
      </c>
      <c r="H53" s="272">
        <v>317167428.29000002</v>
      </c>
      <c r="I53" s="270"/>
    </row>
    <row r="54" spans="1:9" ht="27.6" x14ac:dyDescent="0.25">
      <c r="A54" s="270">
        <v>50</v>
      </c>
      <c r="B54" s="278" t="s">
        <v>67</v>
      </c>
      <c r="C54" s="272">
        <v>72517414.280000001</v>
      </c>
      <c r="D54" s="272">
        <v>14250000</v>
      </c>
      <c r="E54" s="272">
        <v>8000000</v>
      </c>
      <c r="F54" s="272">
        <v>5000000</v>
      </c>
      <c r="G54" s="273">
        <v>0</v>
      </c>
      <c r="H54" s="272">
        <v>99767414.280000001</v>
      </c>
      <c r="I54" s="270"/>
    </row>
    <row r="55" spans="1:9" ht="13.8" x14ac:dyDescent="0.25">
      <c r="A55" s="270">
        <v>51</v>
      </c>
      <c r="B55" s="278" t="s">
        <v>68</v>
      </c>
      <c r="C55" s="272">
        <v>119782191.54000001</v>
      </c>
      <c r="D55" s="272">
        <v>24000000</v>
      </c>
      <c r="E55" s="272">
        <v>18000000</v>
      </c>
      <c r="F55" s="272">
        <v>15000000</v>
      </c>
      <c r="G55" s="273">
        <v>0</v>
      </c>
      <c r="H55" s="272">
        <v>176782191.53999999</v>
      </c>
      <c r="I55" s="270"/>
    </row>
    <row r="56" spans="1:9" ht="27.6" x14ac:dyDescent="0.25">
      <c r="A56" s="270">
        <v>52</v>
      </c>
      <c r="B56" s="278" t="s">
        <v>69</v>
      </c>
      <c r="C56" s="272">
        <v>87670476.959999993</v>
      </c>
      <c r="D56" s="272">
        <v>18525000</v>
      </c>
      <c r="E56" s="272">
        <v>7200000</v>
      </c>
      <c r="F56" s="272">
        <v>20000000</v>
      </c>
      <c r="G56" s="273">
        <v>0</v>
      </c>
      <c r="H56" s="272">
        <v>133395476.95999999</v>
      </c>
      <c r="I56" s="270"/>
    </row>
    <row r="57" spans="1:9" ht="27.6" x14ac:dyDescent="0.25">
      <c r="A57" s="270">
        <v>53</v>
      </c>
      <c r="B57" s="278" t="s">
        <v>2526</v>
      </c>
      <c r="C57" s="273">
        <v>0</v>
      </c>
      <c r="D57" s="272">
        <v>4446000</v>
      </c>
      <c r="E57" s="273">
        <v>0</v>
      </c>
      <c r="F57" s="273">
        <v>0</v>
      </c>
      <c r="G57" s="273">
        <v>0</v>
      </c>
      <c r="H57" s="272">
        <v>4446000</v>
      </c>
      <c r="I57" s="270"/>
    </row>
    <row r="58" spans="1:9" ht="13.8" customHeight="1" x14ac:dyDescent="0.25">
      <c r="A58" s="383" t="s">
        <v>4292</v>
      </c>
      <c r="B58" s="384"/>
      <c r="C58" s="280">
        <v>4412061602.0699997</v>
      </c>
      <c r="D58" s="280">
        <v>2263991370</v>
      </c>
      <c r="E58" s="280">
        <v>4324670853.6099997</v>
      </c>
      <c r="F58" s="280">
        <v>6727054724.8000002</v>
      </c>
      <c r="G58" s="280">
        <v>844550500</v>
      </c>
      <c r="H58" s="280">
        <v>18572329050.48</v>
      </c>
      <c r="I58" s="385">
        <v>0.11600000000000001</v>
      </c>
    </row>
    <row r="59" spans="1:9" ht="13.8" x14ac:dyDescent="0.25">
      <c r="A59" s="276"/>
      <c r="B59" s="380" t="s">
        <v>4284</v>
      </c>
      <c r="C59" s="381"/>
      <c r="D59" s="381"/>
      <c r="E59" s="381"/>
      <c r="F59" s="381"/>
      <c r="G59" s="381"/>
      <c r="H59" s="381"/>
      <c r="I59" s="382"/>
    </row>
    <row r="60" spans="1:9" ht="13.8" x14ac:dyDescent="0.25">
      <c r="A60" s="270">
        <v>1</v>
      </c>
      <c r="B60" s="278" t="s">
        <v>217</v>
      </c>
      <c r="C60" s="272">
        <v>452336117.89999998</v>
      </c>
      <c r="D60" s="272">
        <v>17100000</v>
      </c>
      <c r="E60" s="272">
        <v>15000000</v>
      </c>
      <c r="F60" s="272">
        <v>2369700000</v>
      </c>
      <c r="G60" s="273">
        <v>0</v>
      </c>
      <c r="H60" s="272">
        <v>2854136117.9000001</v>
      </c>
      <c r="I60" s="270"/>
    </row>
    <row r="61" spans="1:9" ht="41.4" x14ac:dyDescent="0.25">
      <c r="A61" s="270">
        <v>2</v>
      </c>
      <c r="B61" s="278" t="s">
        <v>2588</v>
      </c>
      <c r="C61" s="273">
        <v>0</v>
      </c>
      <c r="D61" s="272">
        <v>2375000</v>
      </c>
      <c r="E61" s="273">
        <v>0</v>
      </c>
      <c r="F61" s="273">
        <v>0</v>
      </c>
      <c r="G61" s="273">
        <v>0</v>
      </c>
      <c r="H61" s="272">
        <v>2375000</v>
      </c>
      <c r="I61" s="270"/>
    </row>
    <row r="62" spans="1:9" ht="13.8" x14ac:dyDescent="0.25">
      <c r="A62" s="270">
        <v>3</v>
      </c>
      <c r="B62" s="278" t="s">
        <v>2527</v>
      </c>
      <c r="C62" s="273">
        <v>0</v>
      </c>
      <c r="D62" s="272">
        <v>950000</v>
      </c>
      <c r="E62" s="273">
        <v>0</v>
      </c>
      <c r="F62" s="273">
        <v>0</v>
      </c>
      <c r="G62" s="273">
        <v>0</v>
      </c>
      <c r="H62" s="272">
        <v>950000</v>
      </c>
      <c r="I62" s="270"/>
    </row>
    <row r="63" spans="1:9" ht="27.6" x14ac:dyDescent="0.25">
      <c r="A63" s="270">
        <v>4</v>
      </c>
      <c r="B63" s="278" t="s">
        <v>92</v>
      </c>
      <c r="C63" s="272">
        <v>261736171.22</v>
      </c>
      <c r="D63" s="272">
        <v>4631250</v>
      </c>
      <c r="E63" s="272">
        <v>4500000</v>
      </c>
      <c r="F63" s="272">
        <v>80000000</v>
      </c>
      <c r="G63" s="273">
        <v>0</v>
      </c>
      <c r="H63" s="272">
        <v>350867421.22000003</v>
      </c>
      <c r="I63" s="270"/>
    </row>
    <row r="64" spans="1:9" ht="13.8" x14ac:dyDescent="0.25">
      <c r="A64" s="270">
        <v>5</v>
      </c>
      <c r="B64" s="278" t="s">
        <v>2528</v>
      </c>
      <c r="C64" s="273">
        <v>0</v>
      </c>
      <c r="D64" s="272">
        <v>8550000</v>
      </c>
      <c r="E64" s="273">
        <v>0</v>
      </c>
      <c r="F64" s="273">
        <v>0</v>
      </c>
      <c r="G64" s="273">
        <v>0</v>
      </c>
      <c r="H64" s="272">
        <v>8550000</v>
      </c>
      <c r="I64" s="270"/>
    </row>
    <row r="65" spans="1:9" ht="27.6" x14ac:dyDescent="0.25">
      <c r="A65" s="270">
        <v>6</v>
      </c>
      <c r="B65" s="278" t="s">
        <v>247</v>
      </c>
      <c r="C65" s="272">
        <v>58185257.219999999</v>
      </c>
      <c r="D65" s="272">
        <v>3500000</v>
      </c>
      <c r="E65" s="273">
        <v>0</v>
      </c>
      <c r="F65" s="272">
        <v>25000000</v>
      </c>
      <c r="G65" s="273">
        <v>0</v>
      </c>
      <c r="H65" s="272">
        <v>86685257.219999999</v>
      </c>
      <c r="I65" s="270"/>
    </row>
    <row r="66" spans="1:9" ht="27.6" x14ac:dyDescent="0.25">
      <c r="A66" s="270">
        <v>7</v>
      </c>
      <c r="B66" s="278" t="s">
        <v>2530</v>
      </c>
      <c r="C66" s="273">
        <v>0</v>
      </c>
      <c r="D66" s="272">
        <v>3396250</v>
      </c>
      <c r="E66" s="273">
        <v>0</v>
      </c>
      <c r="F66" s="272">
        <v>9000000</v>
      </c>
      <c r="G66" s="273">
        <v>0</v>
      </c>
      <c r="H66" s="272">
        <v>12396250</v>
      </c>
      <c r="I66" s="270"/>
    </row>
    <row r="67" spans="1:9" ht="13.8" x14ac:dyDescent="0.25">
      <c r="A67" s="270">
        <v>8</v>
      </c>
      <c r="B67" s="278" t="s">
        <v>95</v>
      </c>
      <c r="C67" s="273">
        <v>0</v>
      </c>
      <c r="D67" s="272">
        <v>4940000</v>
      </c>
      <c r="E67" s="273">
        <v>0</v>
      </c>
      <c r="F67" s="272">
        <v>350000000</v>
      </c>
      <c r="G67" s="273">
        <v>0</v>
      </c>
      <c r="H67" s="272">
        <v>354940000</v>
      </c>
      <c r="I67" s="270"/>
    </row>
    <row r="68" spans="1:9" ht="13.8" x14ac:dyDescent="0.25">
      <c r="A68" s="270">
        <v>9</v>
      </c>
      <c r="B68" s="278" t="s">
        <v>97</v>
      </c>
      <c r="C68" s="272">
        <v>188165890.18000001</v>
      </c>
      <c r="D68" s="272">
        <v>150000000</v>
      </c>
      <c r="E68" s="272">
        <v>3514000000</v>
      </c>
      <c r="F68" s="272">
        <v>1423766709.1099999</v>
      </c>
      <c r="G68" s="272">
        <v>10915880000</v>
      </c>
      <c r="H68" s="272">
        <v>16191812599.290001</v>
      </c>
      <c r="I68" s="270"/>
    </row>
    <row r="69" spans="1:9" ht="13.8" x14ac:dyDescent="0.25">
      <c r="A69" s="270">
        <v>10</v>
      </c>
      <c r="B69" s="278" t="s">
        <v>2531</v>
      </c>
      <c r="C69" s="273">
        <v>0</v>
      </c>
      <c r="D69" s="272">
        <v>24000000</v>
      </c>
      <c r="E69" s="273">
        <v>0</v>
      </c>
      <c r="F69" s="273">
        <v>0</v>
      </c>
      <c r="G69" s="273">
        <v>0</v>
      </c>
      <c r="H69" s="272">
        <v>24000000</v>
      </c>
      <c r="I69" s="270"/>
    </row>
    <row r="70" spans="1:9" ht="13.8" x14ac:dyDescent="0.25">
      <c r="A70" s="270">
        <v>11</v>
      </c>
      <c r="B70" s="278" t="s">
        <v>2583</v>
      </c>
      <c r="C70" s="273">
        <v>0</v>
      </c>
      <c r="D70" s="272">
        <v>12000000</v>
      </c>
      <c r="E70" s="273">
        <v>0</v>
      </c>
      <c r="F70" s="273">
        <v>0</v>
      </c>
      <c r="G70" s="273">
        <v>0</v>
      </c>
      <c r="H70" s="272">
        <v>12000000</v>
      </c>
      <c r="I70" s="270"/>
    </row>
    <row r="71" spans="1:9" ht="13.8" x14ac:dyDescent="0.25">
      <c r="A71" s="270">
        <v>12</v>
      </c>
      <c r="B71" s="278" t="s">
        <v>2592</v>
      </c>
      <c r="C71" s="273">
        <v>0</v>
      </c>
      <c r="D71" s="272">
        <v>12000000</v>
      </c>
      <c r="E71" s="273">
        <v>0</v>
      </c>
      <c r="F71" s="273">
        <v>0</v>
      </c>
      <c r="G71" s="273">
        <v>0</v>
      </c>
      <c r="H71" s="272">
        <v>12000000</v>
      </c>
      <c r="I71" s="270"/>
    </row>
    <row r="72" spans="1:9" ht="13.8" x14ac:dyDescent="0.25">
      <c r="A72" s="270">
        <v>13</v>
      </c>
      <c r="B72" s="278" t="s">
        <v>2532</v>
      </c>
      <c r="C72" s="273">
        <v>0</v>
      </c>
      <c r="D72" s="272">
        <v>24000000</v>
      </c>
      <c r="E72" s="272">
        <v>20000000</v>
      </c>
      <c r="F72" s="272">
        <v>17000000</v>
      </c>
      <c r="G72" s="272">
        <v>13632855034.700001</v>
      </c>
      <c r="H72" s="272">
        <v>13693855034.700001</v>
      </c>
      <c r="I72" s="270"/>
    </row>
    <row r="73" spans="1:9" ht="13.8" x14ac:dyDescent="0.25">
      <c r="A73" s="270">
        <v>14</v>
      </c>
      <c r="B73" s="278" t="s">
        <v>2533</v>
      </c>
      <c r="C73" s="272">
        <v>181500000</v>
      </c>
      <c r="D73" s="272">
        <v>140000000</v>
      </c>
      <c r="E73" s="272">
        <v>120000000</v>
      </c>
      <c r="F73" s="272">
        <v>300000000</v>
      </c>
      <c r="G73" s="273">
        <v>0</v>
      </c>
      <c r="H73" s="272">
        <v>741500000</v>
      </c>
      <c r="I73" s="270"/>
    </row>
    <row r="74" spans="1:9" ht="13.8" x14ac:dyDescent="0.25">
      <c r="A74" s="270">
        <v>15</v>
      </c>
      <c r="B74" s="278" t="s">
        <v>2586</v>
      </c>
      <c r="C74" s="273">
        <v>0</v>
      </c>
      <c r="D74" s="272">
        <v>37050000</v>
      </c>
      <c r="E74" s="273">
        <v>0</v>
      </c>
      <c r="F74" s="273">
        <v>0</v>
      </c>
      <c r="G74" s="273">
        <v>0</v>
      </c>
      <c r="H74" s="272">
        <v>37050000</v>
      </c>
      <c r="I74" s="270"/>
    </row>
    <row r="75" spans="1:9" ht="13.8" x14ac:dyDescent="0.25">
      <c r="A75" s="270">
        <v>16</v>
      </c>
      <c r="B75" s="278" t="s">
        <v>116</v>
      </c>
      <c r="C75" s="273">
        <v>0</v>
      </c>
      <c r="D75" s="273">
        <v>0</v>
      </c>
      <c r="E75" s="273">
        <v>0</v>
      </c>
      <c r="F75" s="273">
        <v>0</v>
      </c>
      <c r="G75" s="272">
        <v>5276607239.0500002</v>
      </c>
      <c r="H75" s="272">
        <v>5276607239.0500002</v>
      </c>
      <c r="I75" s="270"/>
    </row>
    <row r="76" spans="1:9" ht="27.6" x14ac:dyDescent="0.25">
      <c r="A76" s="270">
        <v>17</v>
      </c>
      <c r="B76" s="278" t="s">
        <v>131</v>
      </c>
      <c r="C76" s="272">
        <v>271457005.01999998</v>
      </c>
      <c r="D76" s="272">
        <v>18525000</v>
      </c>
      <c r="E76" s="272">
        <v>15000000</v>
      </c>
      <c r="F76" s="272">
        <v>316400000</v>
      </c>
      <c r="G76" s="273">
        <v>0</v>
      </c>
      <c r="H76" s="272">
        <v>621382005.01999998</v>
      </c>
      <c r="I76" s="270"/>
    </row>
    <row r="77" spans="1:9" ht="13.8" x14ac:dyDescent="0.25">
      <c r="A77" s="270">
        <v>18</v>
      </c>
      <c r="B77" s="278" t="s">
        <v>134</v>
      </c>
      <c r="C77" s="273">
        <v>0</v>
      </c>
      <c r="D77" s="272">
        <v>3800000</v>
      </c>
      <c r="E77" s="272">
        <v>1500000</v>
      </c>
      <c r="F77" s="272">
        <v>2000000</v>
      </c>
      <c r="G77" s="273">
        <v>0</v>
      </c>
      <c r="H77" s="272">
        <v>7300000</v>
      </c>
      <c r="I77" s="270"/>
    </row>
    <row r="78" spans="1:9" ht="13.8" x14ac:dyDescent="0.25">
      <c r="A78" s="270">
        <v>19</v>
      </c>
      <c r="B78" s="278" t="s">
        <v>135</v>
      </c>
      <c r="C78" s="272">
        <v>56571305.600000001</v>
      </c>
      <c r="D78" s="272">
        <v>15437500</v>
      </c>
      <c r="E78" s="273">
        <v>0</v>
      </c>
      <c r="F78" s="272">
        <v>488000000</v>
      </c>
      <c r="G78" s="273">
        <v>0</v>
      </c>
      <c r="H78" s="272">
        <v>560008805.60000002</v>
      </c>
      <c r="I78" s="270"/>
    </row>
    <row r="79" spans="1:9" ht="27.6" x14ac:dyDescent="0.25">
      <c r="A79" s="270">
        <v>20</v>
      </c>
      <c r="B79" s="278" t="s">
        <v>2593</v>
      </c>
      <c r="C79" s="273">
        <v>0</v>
      </c>
      <c r="D79" s="272">
        <v>24000000</v>
      </c>
      <c r="E79" s="273">
        <v>0</v>
      </c>
      <c r="F79" s="272">
        <v>1150000000</v>
      </c>
      <c r="G79" s="273">
        <v>0</v>
      </c>
      <c r="H79" s="272">
        <v>1174000000</v>
      </c>
      <c r="I79" s="270"/>
    </row>
    <row r="80" spans="1:9" ht="27.6" x14ac:dyDescent="0.25">
      <c r="A80" s="270">
        <v>21</v>
      </c>
      <c r="B80" s="278" t="s">
        <v>238</v>
      </c>
      <c r="C80" s="272">
        <v>89967422.030000001</v>
      </c>
      <c r="D80" s="272">
        <v>12000000</v>
      </c>
      <c r="E80" s="273">
        <v>0</v>
      </c>
      <c r="F80" s="272">
        <v>80000000</v>
      </c>
      <c r="G80" s="273">
        <v>0</v>
      </c>
      <c r="H80" s="272">
        <v>181967422.03</v>
      </c>
      <c r="I80" s="270"/>
    </row>
    <row r="81" spans="1:9" ht="27.6" x14ac:dyDescent="0.25">
      <c r="A81" s="270">
        <v>22</v>
      </c>
      <c r="B81" s="278" t="s">
        <v>2579</v>
      </c>
      <c r="C81" s="273">
        <v>0</v>
      </c>
      <c r="D81" s="272">
        <v>5130000</v>
      </c>
      <c r="E81" s="273">
        <v>0</v>
      </c>
      <c r="F81" s="273">
        <v>0</v>
      </c>
      <c r="G81" s="273">
        <v>0</v>
      </c>
      <c r="H81" s="272">
        <v>5130000</v>
      </c>
      <c r="I81" s="270"/>
    </row>
    <row r="82" spans="1:9" ht="13.8" x14ac:dyDescent="0.25">
      <c r="A82" s="270">
        <v>23</v>
      </c>
      <c r="B82" s="278" t="s">
        <v>221</v>
      </c>
      <c r="C82" s="272">
        <v>192811389.41</v>
      </c>
      <c r="D82" s="272">
        <v>17100000</v>
      </c>
      <c r="E82" s="272">
        <v>160700000</v>
      </c>
      <c r="F82" s="272">
        <v>290000000</v>
      </c>
      <c r="G82" s="273">
        <v>0</v>
      </c>
      <c r="H82" s="272">
        <v>660611389.40999997</v>
      </c>
      <c r="I82" s="270"/>
    </row>
    <row r="83" spans="1:9" ht="41.4" x14ac:dyDescent="0.25">
      <c r="A83" s="270">
        <v>24</v>
      </c>
      <c r="B83" s="278" t="s">
        <v>2535</v>
      </c>
      <c r="C83" s="273">
        <v>0</v>
      </c>
      <c r="D83" s="272">
        <v>10000000</v>
      </c>
      <c r="E83" s="273">
        <v>0</v>
      </c>
      <c r="F83" s="273">
        <v>0</v>
      </c>
      <c r="G83" s="273">
        <v>0</v>
      </c>
      <c r="H83" s="272">
        <v>10000000</v>
      </c>
      <c r="I83" s="270"/>
    </row>
    <row r="84" spans="1:9" ht="13.8" x14ac:dyDescent="0.25">
      <c r="A84" s="270">
        <v>25</v>
      </c>
      <c r="B84" s="278" t="s">
        <v>243</v>
      </c>
      <c r="C84" s="272">
        <v>167219277.46000001</v>
      </c>
      <c r="D84" s="272">
        <v>15000000</v>
      </c>
      <c r="E84" s="272">
        <v>350000000</v>
      </c>
      <c r="F84" s="272">
        <v>120000000</v>
      </c>
      <c r="G84" s="273">
        <v>0</v>
      </c>
      <c r="H84" s="272">
        <v>652219277.46000004</v>
      </c>
      <c r="I84" s="270"/>
    </row>
    <row r="85" spans="1:9" ht="13.8" x14ac:dyDescent="0.25">
      <c r="A85" s="270">
        <v>26</v>
      </c>
      <c r="B85" s="278" t="s">
        <v>214</v>
      </c>
      <c r="C85" s="272">
        <v>609486330.15999997</v>
      </c>
      <c r="D85" s="272">
        <v>22705000</v>
      </c>
      <c r="E85" s="272">
        <v>58000000</v>
      </c>
      <c r="F85" s="272">
        <v>80000000</v>
      </c>
      <c r="G85" s="273">
        <v>0</v>
      </c>
      <c r="H85" s="272">
        <v>770191330.15999997</v>
      </c>
      <c r="I85" s="270"/>
    </row>
    <row r="86" spans="1:9" ht="13.8" x14ac:dyDescent="0.25">
      <c r="A86" s="270">
        <v>27</v>
      </c>
      <c r="B86" s="278" t="s">
        <v>249</v>
      </c>
      <c r="C86" s="273">
        <v>0</v>
      </c>
      <c r="D86" s="272">
        <v>6175000</v>
      </c>
      <c r="E86" s="273">
        <v>0</v>
      </c>
      <c r="F86" s="272">
        <v>80000000</v>
      </c>
      <c r="G86" s="273">
        <v>0</v>
      </c>
      <c r="H86" s="272">
        <v>86175000</v>
      </c>
      <c r="I86" s="270"/>
    </row>
    <row r="87" spans="1:9" ht="13.8" x14ac:dyDescent="0.25">
      <c r="A87" s="270">
        <v>28</v>
      </c>
      <c r="B87" s="278" t="s">
        <v>3108</v>
      </c>
      <c r="C87" s="273">
        <v>0</v>
      </c>
      <c r="D87" s="273">
        <v>0</v>
      </c>
      <c r="E87" s="273">
        <v>0</v>
      </c>
      <c r="F87" s="273">
        <v>0</v>
      </c>
      <c r="G87" s="272">
        <v>2000000</v>
      </c>
      <c r="H87" s="272">
        <v>2000000</v>
      </c>
      <c r="I87" s="270"/>
    </row>
    <row r="88" spans="1:9" ht="27.6" x14ac:dyDescent="0.25">
      <c r="A88" s="270">
        <v>29</v>
      </c>
      <c r="B88" s="278" t="s">
        <v>232</v>
      </c>
      <c r="C88" s="272">
        <v>404799226.13</v>
      </c>
      <c r="D88" s="272">
        <v>12350000</v>
      </c>
      <c r="E88" s="273">
        <v>0</v>
      </c>
      <c r="F88" s="272">
        <v>15000000000</v>
      </c>
      <c r="G88" s="273">
        <v>0</v>
      </c>
      <c r="H88" s="272">
        <v>15417149226.129999</v>
      </c>
      <c r="I88" s="270"/>
    </row>
    <row r="89" spans="1:9" ht="13.8" x14ac:dyDescent="0.25">
      <c r="A89" s="270">
        <v>30</v>
      </c>
      <c r="B89" s="278" t="s">
        <v>3116</v>
      </c>
      <c r="C89" s="273">
        <v>0</v>
      </c>
      <c r="D89" s="273">
        <v>0</v>
      </c>
      <c r="E89" s="273">
        <v>0</v>
      </c>
      <c r="F89" s="272">
        <v>100000000</v>
      </c>
      <c r="G89" s="272">
        <v>50000000</v>
      </c>
      <c r="H89" s="272">
        <v>150000000</v>
      </c>
      <c r="I89" s="270"/>
    </row>
    <row r="90" spans="1:9" ht="41.4" x14ac:dyDescent="0.25">
      <c r="A90" s="270">
        <v>31</v>
      </c>
      <c r="B90" s="278" t="s">
        <v>139</v>
      </c>
      <c r="C90" s="273">
        <v>0</v>
      </c>
      <c r="D90" s="273">
        <v>0</v>
      </c>
      <c r="E90" s="273">
        <v>0</v>
      </c>
      <c r="F90" s="273">
        <v>0</v>
      </c>
      <c r="G90" s="273">
        <v>0</v>
      </c>
      <c r="H90" s="273">
        <v>0</v>
      </c>
      <c r="I90" s="270"/>
    </row>
    <row r="91" spans="1:9" ht="41.4" x14ac:dyDescent="0.25">
      <c r="A91" s="270">
        <v>32</v>
      </c>
      <c r="B91" s="278" t="s">
        <v>140</v>
      </c>
      <c r="C91" s="273">
        <v>0</v>
      </c>
      <c r="D91" s="272">
        <v>3705000</v>
      </c>
      <c r="E91" s="273">
        <v>0</v>
      </c>
      <c r="F91" s="272">
        <v>2000000000</v>
      </c>
      <c r="G91" s="273">
        <v>0</v>
      </c>
      <c r="H91" s="272">
        <v>2003705000</v>
      </c>
      <c r="I91" s="270"/>
    </row>
    <row r="92" spans="1:9" ht="13.8" x14ac:dyDescent="0.25">
      <c r="A92" s="270">
        <v>33</v>
      </c>
      <c r="B92" s="278" t="s">
        <v>141</v>
      </c>
      <c r="C92" s="272">
        <v>143189564.36000001</v>
      </c>
      <c r="D92" s="272">
        <v>18000000</v>
      </c>
      <c r="E92" s="272">
        <v>45000000</v>
      </c>
      <c r="F92" s="272">
        <v>40000000</v>
      </c>
      <c r="G92" s="273">
        <v>0</v>
      </c>
      <c r="H92" s="272">
        <v>246189564.36000001</v>
      </c>
      <c r="I92" s="270"/>
    </row>
    <row r="93" spans="1:9" ht="27.6" x14ac:dyDescent="0.25">
      <c r="A93" s="270">
        <v>34</v>
      </c>
      <c r="B93" s="278" t="s">
        <v>144</v>
      </c>
      <c r="C93" s="272">
        <v>117529756.61</v>
      </c>
      <c r="D93" s="272">
        <v>108000000</v>
      </c>
      <c r="E93" s="272">
        <v>300000000</v>
      </c>
      <c r="F93" s="272">
        <v>460000000</v>
      </c>
      <c r="G93" s="273">
        <v>0</v>
      </c>
      <c r="H93" s="272">
        <v>985529756.61000001</v>
      </c>
      <c r="I93" s="270"/>
    </row>
    <row r="94" spans="1:9" ht="13.8" x14ac:dyDescent="0.25">
      <c r="A94" s="270">
        <v>35</v>
      </c>
      <c r="B94" s="278" t="s">
        <v>236</v>
      </c>
      <c r="C94" s="273">
        <v>0</v>
      </c>
      <c r="D94" s="272">
        <v>20000000</v>
      </c>
      <c r="E94" s="273">
        <v>0</v>
      </c>
      <c r="F94" s="273">
        <v>0</v>
      </c>
      <c r="G94" s="273">
        <v>0</v>
      </c>
      <c r="H94" s="272">
        <v>20000000</v>
      </c>
      <c r="I94" s="270"/>
    </row>
    <row r="95" spans="1:9" ht="13.8" x14ac:dyDescent="0.25">
      <c r="A95" s="270">
        <v>36</v>
      </c>
      <c r="B95" s="278" t="s">
        <v>2536</v>
      </c>
      <c r="C95" s="273">
        <v>0</v>
      </c>
      <c r="D95" s="272">
        <v>10000000</v>
      </c>
      <c r="E95" s="273">
        <v>0</v>
      </c>
      <c r="F95" s="273">
        <v>0</v>
      </c>
      <c r="G95" s="273">
        <v>0</v>
      </c>
      <c r="H95" s="272">
        <v>10000000</v>
      </c>
      <c r="I95" s="270"/>
    </row>
    <row r="96" spans="1:9" ht="27.6" x14ac:dyDescent="0.25">
      <c r="A96" s="270">
        <v>37</v>
      </c>
      <c r="B96" s="278" t="s">
        <v>235</v>
      </c>
      <c r="C96" s="273">
        <v>0</v>
      </c>
      <c r="D96" s="272">
        <v>9262500</v>
      </c>
      <c r="E96" s="273">
        <v>0</v>
      </c>
      <c r="F96" s="272">
        <v>80000000</v>
      </c>
      <c r="G96" s="273">
        <v>0</v>
      </c>
      <c r="H96" s="272">
        <v>89262500</v>
      </c>
      <c r="I96" s="270"/>
    </row>
    <row r="97" spans="1:9" ht="27.6" x14ac:dyDescent="0.25">
      <c r="A97" s="270">
        <v>38</v>
      </c>
      <c r="B97" s="278" t="s">
        <v>2582</v>
      </c>
      <c r="C97" s="273">
        <v>0</v>
      </c>
      <c r="D97" s="272">
        <v>16000000</v>
      </c>
      <c r="E97" s="273">
        <v>0</v>
      </c>
      <c r="F97" s="273">
        <v>0</v>
      </c>
      <c r="G97" s="273">
        <v>0</v>
      </c>
      <c r="H97" s="272">
        <v>16000000</v>
      </c>
      <c r="I97" s="270"/>
    </row>
    <row r="98" spans="1:9" ht="13.8" x14ac:dyDescent="0.25">
      <c r="A98" s="270">
        <v>39</v>
      </c>
      <c r="B98" s="278" t="s">
        <v>2590</v>
      </c>
      <c r="C98" s="273">
        <v>0</v>
      </c>
      <c r="D98" s="272">
        <v>11220000</v>
      </c>
      <c r="E98" s="273">
        <v>0</v>
      </c>
      <c r="F98" s="273">
        <v>0</v>
      </c>
      <c r="G98" s="273">
        <v>0</v>
      </c>
      <c r="H98" s="272">
        <v>11220000</v>
      </c>
      <c r="I98" s="270"/>
    </row>
    <row r="99" spans="1:9" ht="27.6" x14ac:dyDescent="0.25">
      <c r="A99" s="270">
        <v>40</v>
      </c>
      <c r="B99" s="278" t="s">
        <v>2591</v>
      </c>
      <c r="C99" s="273">
        <v>0</v>
      </c>
      <c r="D99" s="272">
        <v>17100000</v>
      </c>
      <c r="E99" s="273">
        <v>0</v>
      </c>
      <c r="F99" s="273">
        <v>0</v>
      </c>
      <c r="G99" s="273">
        <v>0</v>
      </c>
      <c r="H99" s="272">
        <v>17100000</v>
      </c>
      <c r="I99" s="270"/>
    </row>
    <row r="100" spans="1:9" ht="13.8" x14ac:dyDescent="0.25">
      <c r="A100" s="270">
        <v>41</v>
      </c>
      <c r="B100" s="278" t="s">
        <v>2537</v>
      </c>
      <c r="C100" s="272">
        <v>59508705.170000002</v>
      </c>
      <c r="D100" s="272">
        <v>7600000</v>
      </c>
      <c r="E100" s="272">
        <v>30800000</v>
      </c>
      <c r="F100" s="272">
        <v>50000000</v>
      </c>
      <c r="G100" s="273">
        <v>0</v>
      </c>
      <c r="H100" s="272">
        <v>147908705.16999999</v>
      </c>
      <c r="I100" s="270"/>
    </row>
    <row r="101" spans="1:9" ht="27.6" x14ac:dyDescent="0.25">
      <c r="A101" s="270">
        <v>42</v>
      </c>
      <c r="B101" s="278" t="s">
        <v>2584</v>
      </c>
      <c r="C101" s="273">
        <v>0</v>
      </c>
      <c r="D101" s="272">
        <v>14820000</v>
      </c>
      <c r="E101" s="272">
        <v>2000000</v>
      </c>
      <c r="F101" s="272">
        <v>38000000</v>
      </c>
      <c r="G101" s="273">
        <v>0</v>
      </c>
      <c r="H101" s="272">
        <v>54820000</v>
      </c>
      <c r="I101" s="270"/>
    </row>
    <row r="102" spans="1:9" ht="13.8" x14ac:dyDescent="0.25">
      <c r="A102" s="270">
        <v>43</v>
      </c>
      <c r="B102" s="278" t="s">
        <v>147</v>
      </c>
      <c r="C102" s="272">
        <v>512057493.42000002</v>
      </c>
      <c r="D102" s="272">
        <v>18525000</v>
      </c>
      <c r="E102" s="273">
        <v>0</v>
      </c>
      <c r="F102" s="272">
        <v>3187006988.96</v>
      </c>
      <c r="G102" s="273">
        <v>0</v>
      </c>
      <c r="H102" s="272">
        <v>3717589482.3800001</v>
      </c>
      <c r="I102" s="270"/>
    </row>
    <row r="103" spans="1:9" ht="27.6" x14ac:dyDescent="0.25">
      <c r="A103" s="270">
        <v>44</v>
      </c>
      <c r="B103" s="278" t="s">
        <v>242</v>
      </c>
      <c r="C103" s="272">
        <v>67388246.379999995</v>
      </c>
      <c r="D103" s="272">
        <v>18525000</v>
      </c>
      <c r="E103" s="272">
        <v>8200000</v>
      </c>
      <c r="F103" s="272">
        <v>959599496</v>
      </c>
      <c r="G103" s="273">
        <v>0</v>
      </c>
      <c r="H103" s="272">
        <v>1053712742.38</v>
      </c>
      <c r="I103" s="270"/>
    </row>
    <row r="104" spans="1:9" ht="27.6" x14ac:dyDescent="0.25">
      <c r="A104" s="270">
        <v>45</v>
      </c>
      <c r="B104" s="278" t="s">
        <v>152</v>
      </c>
      <c r="C104" s="272">
        <v>135219955.19999999</v>
      </c>
      <c r="D104" s="272">
        <v>4631250</v>
      </c>
      <c r="E104" s="273">
        <v>0</v>
      </c>
      <c r="F104" s="272">
        <v>20000000</v>
      </c>
      <c r="G104" s="273">
        <v>0</v>
      </c>
      <c r="H104" s="272">
        <v>159851205.19999999</v>
      </c>
      <c r="I104" s="270"/>
    </row>
    <row r="105" spans="1:9" ht="13.8" x14ac:dyDescent="0.25">
      <c r="A105" s="270">
        <v>46</v>
      </c>
      <c r="B105" s="278" t="s">
        <v>2539</v>
      </c>
      <c r="C105" s="273">
        <v>0</v>
      </c>
      <c r="D105" s="272">
        <v>5200000</v>
      </c>
      <c r="E105" s="273">
        <v>0</v>
      </c>
      <c r="F105" s="272">
        <v>20000000</v>
      </c>
      <c r="G105" s="273">
        <v>0</v>
      </c>
      <c r="H105" s="272">
        <v>25200000</v>
      </c>
      <c r="I105" s="270"/>
    </row>
    <row r="106" spans="1:9" ht="13.8" x14ac:dyDescent="0.25">
      <c r="A106" s="270">
        <v>47</v>
      </c>
      <c r="B106" s="278" t="s">
        <v>154</v>
      </c>
      <c r="C106" s="272">
        <v>220960406.56999999</v>
      </c>
      <c r="D106" s="272">
        <v>15105000</v>
      </c>
      <c r="E106" s="272">
        <v>5000000</v>
      </c>
      <c r="F106" s="272">
        <v>3153000000</v>
      </c>
      <c r="G106" s="273">
        <v>0</v>
      </c>
      <c r="H106" s="272">
        <v>3394065406.5700002</v>
      </c>
      <c r="I106" s="270"/>
    </row>
    <row r="107" spans="1:9" ht="13.8" x14ac:dyDescent="0.25">
      <c r="A107" s="270">
        <v>48</v>
      </c>
      <c r="B107" s="278" t="s">
        <v>237</v>
      </c>
      <c r="C107" s="273">
        <v>0</v>
      </c>
      <c r="D107" s="272">
        <v>18525000</v>
      </c>
      <c r="E107" s="272">
        <v>9000000</v>
      </c>
      <c r="F107" s="272">
        <v>110000000</v>
      </c>
      <c r="G107" s="273">
        <v>0</v>
      </c>
      <c r="H107" s="272">
        <v>137525000</v>
      </c>
      <c r="I107" s="270"/>
    </row>
    <row r="108" spans="1:9" ht="27.6" x14ac:dyDescent="0.25">
      <c r="A108" s="270">
        <v>49</v>
      </c>
      <c r="B108" s="278" t="s">
        <v>160</v>
      </c>
      <c r="C108" s="272">
        <v>127295761.63</v>
      </c>
      <c r="D108" s="272">
        <v>11115000</v>
      </c>
      <c r="E108" s="272">
        <v>5000000</v>
      </c>
      <c r="F108" s="272">
        <v>50000000</v>
      </c>
      <c r="G108" s="273">
        <v>0</v>
      </c>
      <c r="H108" s="272">
        <v>193410761.63</v>
      </c>
      <c r="I108" s="270"/>
    </row>
    <row r="109" spans="1:9" ht="27.6" x14ac:dyDescent="0.25">
      <c r="A109" s="270">
        <v>50</v>
      </c>
      <c r="B109" s="278" t="s">
        <v>2587</v>
      </c>
      <c r="C109" s="273">
        <v>0</v>
      </c>
      <c r="D109" s="272">
        <v>8027500</v>
      </c>
      <c r="E109" s="273">
        <v>0</v>
      </c>
      <c r="F109" s="273">
        <v>0</v>
      </c>
      <c r="G109" s="273">
        <v>0</v>
      </c>
      <c r="H109" s="272">
        <v>8027500</v>
      </c>
      <c r="I109" s="270"/>
    </row>
    <row r="110" spans="1:9" ht="13.8" customHeight="1" x14ac:dyDescent="0.25">
      <c r="A110" s="383" t="s">
        <v>4292</v>
      </c>
      <c r="B110" s="384"/>
      <c r="C110" s="280">
        <v>4317385281.6700001</v>
      </c>
      <c r="D110" s="280">
        <v>942076250</v>
      </c>
      <c r="E110" s="280">
        <v>4663700000</v>
      </c>
      <c r="F110" s="280">
        <v>32448473194.07</v>
      </c>
      <c r="G110" s="280">
        <v>29877342273.75</v>
      </c>
      <c r="H110" s="280">
        <v>72248976999.490005</v>
      </c>
      <c r="I110" s="385">
        <v>0.45200000000000001</v>
      </c>
    </row>
    <row r="111" spans="1:9" ht="13.8" x14ac:dyDescent="0.25">
      <c r="A111" s="276"/>
      <c r="B111" s="380" t="s">
        <v>4285</v>
      </c>
      <c r="C111" s="381"/>
      <c r="D111" s="381"/>
      <c r="E111" s="381"/>
      <c r="F111" s="381"/>
      <c r="G111" s="381"/>
      <c r="H111" s="381"/>
      <c r="I111" s="382"/>
    </row>
    <row r="112" spans="1:9" ht="13.8" x14ac:dyDescent="0.25">
      <c r="A112" s="270">
        <v>1</v>
      </c>
      <c r="B112" s="278" t="s">
        <v>164</v>
      </c>
      <c r="C112" s="272">
        <v>1569362618.6500001</v>
      </c>
      <c r="D112" s="272">
        <v>60665800</v>
      </c>
      <c r="E112" s="272">
        <v>170898000</v>
      </c>
      <c r="F112" s="272">
        <v>334000000</v>
      </c>
      <c r="G112" s="273">
        <v>0</v>
      </c>
      <c r="H112" s="272">
        <v>2134926418.6500001</v>
      </c>
      <c r="I112" s="270"/>
    </row>
    <row r="113" spans="1:9" ht="27.6" x14ac:dyDescent="0.25">
      <c r="A113" s="270">
        <v>2</v>
      </c>
      <c r="B113" s="278" t="s">
        <v>170</v>
      </c>
      <c r="C113" s="272">
        <v>71916099.290000007</v>
      </c>
      <c r="D113" s="272">
        <v>39000000</v>
      </c>
      <c r="E113" s="272">
        <v>10000000</v>
      </c>
      <c r="F113" s="272">
        <v>10000000</v>
      </c>
      <c r="G113" s="273">
        <v>0</v>
      </c>
      <c r="H113" s="272">
        <v>130916099.29000001</v>
      </c>
      <c r="I113" s="270"/>
    </row>
    <row r="114" spans="1:9" ht="13.8" x14ac:dyDescent="0.25">
      <c r="A114" s="270">
        <v>3</v>
      </c>
      <c r="B114" s="278" t="s">
        <v>2541</v>
      </c>
      <c r="C114" s="273">
        <v>0</v>
      </c>
      <c r="D114" s="272">
        <v>45000000</v>
      </c>
      <c r="E114" s="273">
        <v>0</v>
      </c>
      <c r="F114" s="273">
        <v>0</v>
      </c>
      <c r="G114" s="273">
        <v>0</v>
      </c>
      <c r="H114" s="272">
        <v>45000000</v>
      </c>
      <c r="I114" s="270"/>
    </row>
    <row r="115" spans="1:9" ht="13.8" x14ac:dyDescent="0.25">
      <c r="A115" s="270">
        <v>4</v>
      </c>
      <c r="B115" s="278" t="s">
        <v>2479</v>
      </c>
      <c r="C115" s="273">
        <v>0</v>
      </c>
      <c r="D115" s="272">
        <v>26000000</v>
      </c>
      <c r="E115" s="273">
        <v>0</v>
      </c>
      <c r="F115" s="273">
        <v>0</v>
      </c>
      <c r="G115" s="273">
        <v>0</v>
      </c>
      <c r="H115" s="272">
        <v>26000000</v>
      </c>
      <c r="I115" s="270"/>
    </row>
    <row r="116" spans="1:9" ht="13.8" x14ac:dyDescent="0.25">
      <c r="A116" s="270">
        <v>5</v>
      </c>
      <c r="B116" s="278" t="s">
        <v>171</v>
      </c>
      <c r="C116" s="272">
        <v>326472694.04000002</v>
      </c>
      <c r="D116" s="272">
        <v>19834100</v>
      </c>
      <c r="E116" s="272">
        <v>40240000</v>
      </c>
      <c r="F116" s="272">
        <v>502000000</v>
      </c>
      <c r="G116" s="273">
        <v>0</v>
      </c>
      <c r="H116" s="272">
        <v>888546794.03999996</v>
      </c>
      <c r="I116" s="270"/>
    </row>
    <row r="117" spans="1:9" ht="13.8" x14ac:dyDescent="0.25">
      <c r="A117" s="270">
        <v>6</v>
      </c>
      <c r="B117" s="278" t="s">
        <v>2498</v>
      </c>
      <c r="C117" s="272">
        <v>5569447.3600000003</v>
      </c>
      <c r="D117" s="272">
        <v>5557500</v>
      </c>
      <c r="E117" s="273">
        <v>0</v>
      </c>
      <c r="F117" s="272">
        <v>243000000</v>
      </c>
      <c r="G117" s="273">
        <v>0</v>
      </c>
      <c r="H117" s="272">
        <v>254126947.36000001</v>
      </c>
      <c r="I117" s="270"/>
    </row>
    <row r="118" spans="1:9" ht="27.6" x14ac:dyDescent="0.25">
      <c r="A118" s="270">
        <v>7</v>
      </c>
      <c r="B118" s="278" t="s">
        <v>2545</v>
      </c>
      <c r="C118" s="273">
        <v>0</v>
      </c>
      <c r="D118" s="272">
        <v>9262500</v>
      </c>
      <c r="E118" s="273">
        <v>0</v>
      </c>
      <c r="F118" s="273">
        <v>0</v>
      </c>
      <c r="G118" s="273">
        <v>0</v>
      </c>
      <c r="H118" s="272">
        <v>9262500</v>
      </c>
      <c r="I118" s="270"/>
    </row>
    <row r="119" spans="1:9" ht="13.8" x14ac:dyDescent="0.25">
      <c r="A119" s="270">
        <v>8</v>
      </c>
      <c r="B119" s="278" t="s">
        <v>172</v>
      </c>
      <c r="C119" s="272">
        <v>686750319.41999996</v>
      </c>
      <c r="D119" s="272">
        <v>36000000</v>
      </c>
      <c r="E119" s="272">
        <v>52000000</v>
      </c>
      <c r="F119" s="272">
        <v>130000000</v>
      </c>
      <c r="G119" s="273">
        <v>0</v>
      </c>
      <c r="H119" s="272">
        <v>904750319.41999996</v>
      </c>
      <c r="I119" s="270"/>
    </row>
    <row r="120" spans="1:9" ht="27.6" x14ac:dyDescent="0.25">
      <c r="A120" s="270">
        <v>9</v>
      </c>
      <c r="B120" s="278" t="s">
        <v>2548</v>
      </c>
      <c r="C120" s="273">
        <v>0</v>
      </c>
      <c r="D120" s="272">
        <v>36000000</v>
      </c>
      <c r="E120" s="273">
        <v>0</v>
      </c>
      <c r="F120" s="273">
        <v>0</v>
      </c>
      <c r="G120" s="273">
        <v>0</v>
      </c>
      <c r="H120" s="272">
        <v>36000000</v>
      </c>
      <c r="I120" s="270"/>
    </row>
    <row r="121" spans="1:9" ht="27.6" x14ac:dyDescent="0.25">
      <c r="A121" s="270">
        <v>10</v>
      </c>
      <c r="B121" s="278" t="s">
        <v>2549</v>
      </c>
      <c r="C121" s="273">
        <v>0</v>
      </c>
      <c r="D121" s="272">
        <v>13500000</v>
      </c>
      <c r="E121" s="273">
        <v>0</v>
      </c>
      <c r="F121" s="273">
        <v>0</v>
      </c>
      <c r="G121" s="273">
        <v>0</v>
      </c>
      <c r="H121" s="272">
        <v>13500000</v>
      </c>
      <c r="I121" s="270"/>
    </row>
    <row r="122" spans="1:9" ht="13.8" customHeight="1" x14ac:dyDescent="0.25">
      <c r="A122" s="383" t="s">
        <v>4292</v>
      </c>
      <c r="B122" s="384"/>
      <c r="C122" s="280">
        <v>2660071178.7600002</v>
      </c>
      <c r="D122" s="280">
        <v>290819900</v>
      </c>
      <c r="E122" s="280">
        <v>273138000</v>
      </c>
      <c r="F122" s="280">
        <v>1219000000</v>
      </c>
      <c r="G122" s="386">
        <v>0</v>
      </c>
      <c r="H122" s="280">
        <v>4443029078.7600002</v>
      </c>
      <c r="I122" s="385">
        <v>2.8000000000000001E-2</v>
      </c>
    </row>
    <row r="123" spans="1:9" ht="13.8" x14ac:dyDescent="0.25">
      <c r="A123" s="276"/>
      <c r="B123" s="380" t="s">
        <v>4286</v>
      </c>
      <c r="C123" s="381"/>
      <c r="D123" s="381"/>
      <c r="E123" s="381"/>
      <c r="F123" s="381"/>
      <c r="G123" s="381"/>
      <c r="H123" s="381"/>
      <c r="I123" s="382"/>
    </row>
    <row r="124" spans="1:9" ht="27.6" x14ac:dyDescent="0.25">
      <c r="A124" s="270">
        <v>1</v>
      </c>
      <c r="B124" s="278" t="s">
        <v>3118</v>
      </c>
      <c r="C124" s="273">
        <v>0</v>
      </c>
      <c r="D124" s="273">
        <v>0</v>
      </c>
      <c r="E124" s="273">
        <v>0</v>
      </c>
      <c r="F124" s="273">
        <v>0</v>
      </c>
      <c r="G124" s="272">
        <v>4633511025.29</v>
      </c>
      <c r="H124" s="272">
        <v>4633511025.29</v>
      </c>
      <c r="I124" s="270"/>
    </row>
    <row r="125" spans="1:9" ht="13.8" customHeight="1" x14ac:dyDescent="0.25">
      <c r="A125" s="383" t="s">
        <v>4292</v>
      </c>
      <c r="B125" s="384"/>
      <c r="C125" s="386">
        <v>0</v>
      </c>
      <c r="D125" s="386">
        <v>0</v>
      </c>
      <c r="E125" s="386">
        <v>0</v>
      </c>
      <c r="F125" s="386">
        <v>0</v>
      </c>
      <c r="G125" s="280">
        <v>4633511025.29</v>
      </c>
      <c r="H125" s="280">
        <v>4633511025.29</v>
      </c>
      <c r="I125" s="385">
        <v>2.9000000000000001E-2</v>
      </c>
    </row>
    <row r="126" spans="1:9" ht="13.8" x14ac:dyDescent="0.25">
      <c r="A126" s="276"/>
      <c r="B126" s="380" t="s">
        <v>4287</v>
      </c>
      <c r="C126" s="381"/>
      <c r="D126" s="381"/>
      <c r="E126" s="381"/>
      <c r="F126" s="381"/>
      <c r="G126" s="381"/>
      <c r="H126" s="381"/>
      <c r="I126" s="382"/>
    </row>
    <row r="127" spans="1:9" ht="27.6" x14ac:dyDescent="0.25">
      <c r="A127" s="270">
        <v>1</v>
      </c>
      <c r="B127" s="278" t="s">
        <v>2550</v>
      </c>
      <c r="C127" s="272">
        <v>57032486.68</v>
      </c>
      <c r="D127" s="272">
        <v>14250000</v>
      </c>
      <c r="E127" s="272">
        <v>45000000</v>
      </c>
      <c r="F127" s="272">
        <v>25000000</v>
      </c>
      <c r="G127" s="273">
        <v>0</v>
      </c>
      <c r="H127" s="272">
        <v>141282486.68000001</v>
      </c>
      <c r="I127" s="270"/>
    </row>
    <row r="128" spans="1:9" ht="27.6" x14ac:dyDescent="0.25">
      <c r="A128" s="270">
        <v>2</v>
      </c>
      <c r="B128" s="278" t="s">
        <v>173</v>
      </c>
      <c r="C128" s="273">
        <v>0</v>
      </c>
      <c r="D128" s="273">
        <v>0</v>
      </c>
      <c r="E128" s="272">
        <v>135000000</v>
      </c>
      <c r="F128" s="272">
        <v>10000000</v>
      </c>
      <c r="G128" s="272">
        <v>665000000</v>
      </c>
      <c r="H128" s="272">
        <v>810000000</v>
      </c>
      <c r="I128" s="270"/>
    </row>
    <row r="129" spans="1:9" ht="27.6" x14ac:dyDescent="0.25">
      <c r="A129" s="270">
        <v>3</v>
      </c>
      <c r="B129" s="278" t="s">
        <v>175</v>
      </c>
      <c r="C129" s="272">
        <v>171277050.56</v>
      </c>
      <c r="D129" s="272">
        <v>12967500</v>
      </c>
      <c r="E129" s="272">
        <v>290000000</v>
      </c>
      <c r="F129" s="272">
        <v>42000000</v>
      </c>
      <c r="G129" s="273">
        <v>0</v>
      </c>
      <c r="H129" s="272">
        <v>516244550.56</v>
      </c>
      <c r="I129" s="270"/>
    </row>
    <row r="130" spans="1:9" ht="27.6" x14ac:dyDescent="0.25">
      <c r="A130" s="270">
        <v>4</v>
      </c>
      <c r="B130" s="278" t="s">
        <v>2552</v>
      </c>
      <c r="C130" s="273">
        <v>0</v>
      </c>
      <c r="D130" s="272">
        <v>4940000</v>
      </c>
      <c r="E130" s="272">
        <v>30000000</v>
      </c>
      <c r="F130" s="272">
        <v>20000000</v>
      </c>
      <c r="G130" s="273">
        <v>0</v>
      </c>
      <c r="H130" s="272">
        <v>54940000</v>
      </c>
      <c r="I130" s="270"/>
    </row>
    <row r="131" spans="1:9" ht="27.6" x14ac:dyDescent="0.25">
      <c r="A131" s="270">
        <v>5</v>
      </c>
      <c r="B131" s="278" t="s">
        <v>179</v>
      </c>
      <c r="C131" s="272">
        <v>1269738258.23</v>
      </c>
      <c r="D131" s="272">
        <v>18833750</v>
      </c>
      <c r="E131" s="272">
        <v>350000000</v>
      </c>
      <c r="F131" s="272">
        <v>2000000000</v>
      </c>
      <c r="G131" s="273">
        <v>0</v>
      </c>
      <c r="H131" s="272">
        <v>3638572008.23</v>
      </c>
      <c r="I131" s="270"/>
    </row>
    <row r="132" spans="1:9" ht="13.8" x14ac:dyDescent="0.25">
      <c r="A132" s="270">
        <v>6</v>
      </c>
      <c r="B132" s="278" t="s">
        <v>2553</v>
      </c>
      <c r="C132" s="273">
        <v>0</v>
      </c>
      <c r="D132" s="272">
        <v>5400000</v>
      </c>
      <c r="E132" s="273">
        <v>0</v>
      </c>
      <c r="F132" s="273">
        <v>0</v>
      </c>
      <c r="G132" s="273">
        <v>0</v>
      </c>
      <c r="H132" s="272">
        <v>5400000</v>
      </c>
      <c r="I132" s="270"/>
    </row>
    <row r="133" spans="1:9" ht="27.6" x14ac:dyDescent="0.25">
      <c r="A133" s="270">
        <v>7</v>
      </c>
      <c r="B133" s="278" t="s">
        <v>2554</v>
      </c>
      <c r="C133" s="273">
        <v>0</v>
      </c>
      <c r="D133" s="272">
        <v>2470000</v>
      </c>
      <c r="E133" s="272">
        <v>4500000</v>
      </c>
      <c r="F133" s="273">
        <v>0</v>
      </c>
      <c r="G133" s="273">
        <v>0</v>
      </c>
      <c r="H133" s="272">
        <v>6970000</v>
      </c>
      <c r="I133" s="270"/>
    </row>
    <row r="134" spans="1:9" ht="27.6" x14ac:dyDescent="0.25">
      <c r="A134" s="270">
        <v>8</v>
      </c>
      <c r="B134" s="278" t="s">
        <v>184</v>
      </c>
      <c r="C134" s="272">
        <v>383401773.07999998</v>
      </c>
      <c r="D134" s="272">
        <v>30400000</v>
      </c>
      <c r="E134" s="272">
        <v>30000000</v>
      </c>
      <c r="F134" s="272">
        <v>3031329348.52</v>
      </c>
      <c r="G134" s="273">
        <v>0</v>
      </c>
      <c r="H134" s="272">
        <v>3475131121.5999999</v>
      </c>
      <c r="I134" s="270"/>
    </row>
    <row r="135" spans="1:9" ht="27.6" x14ac:dyDescent="0.25">
      <c r="A135" s="270">
        <v>9</v>
      </c>
      <c r="B135" s="278" t="s">
        <v>2555</v>
      </c>
      <c r="C135" s="273">
        <v>0</v>
      </c>
      <c r="D135" s="272">
        <v>23750000</v>
      </c>
      <c r="E135" s="273">
        <v>0</v>
      </c>
      <c r="F135" s="273">
        <v>0</v>
      </c>
      <c r="G135" s="273">
        <v>0</v>
      </c>
      <c r="H135" s="272">
        <v>23750000</v>
      </c>
      <c r="I135" s="270"/>
    </row>
    <row r="136" spans="1:9" ht="13.8" x14ac:dyDescent="0.25">
      <c r="A136" s="270">
        <v>10</v>
      </c>
      <c r="B136" s="278" t="s">
        <v>2556</v>
      </c>
      <c r="C136" s="273">
        <v>0</v>
      </c>
      <c r="D136" s="272">
        <v>22800000</v>
      </c>
      <c r="E136" s="273">
        <v>0</v>
      </c>
      <c r="F136" s="273">
        <v>0</v>
      </c>
      <c r="G136" s="273">
        <v>0</v>
      </c>
      <c r="H136" s="272">
        <v>22800000</v>
      </c>
      <c r="I136" s="270"/>
    </row>
    <row r="137" spans="1:9" ht="13.8" x14ac:dyDescent="0.25">
      <c r="A137" s="270">
        <v>11</v>
      </c>
      <c r="B137" s="278" t="s">
        <v>185</v>
      </c>
      <c r="C137" s="272">
        <v>35613787.57</v>
      </c>
      <c r="D137" s="272">
        <v>4655000</v>
      </c>
      <c r="E137" s="272">
        <v>2000000</v>
      </c>
      <c r="F137" s="272">
        <v>25000000</v>
      </c>
      <c r="G137" s="273">
        <v>0</v>
      </c>
      <c r="H137" s="272">
        <v>67268787.569999993</v>
      </c>
      <c r="I137" s="270"/>
    </row>
    <row r="138" spans="1:9" ht="13.8" x14ac:dyDescent="0.25">
      <c r="A138" s="270">
        <v>12</v>
      </c>
      <c r="B138" s="278" t="s">
        <v>3109</v>
      </c>
      <c r="C138" s="273">
        <v>0</v>
      </c>
      <c r="D138" s="273">
        <v>0</v>
      </c>
      <c r="E138" s="273">
        <v>0</v>
      </c>
      <c r="F138" s="272">
        <v>250000000</v>
      </c>
      <c r="G138" s="272">
        <v>2600000000</v>
      </c>
      <c r="H138" s="272">
        <v>2850000000</v>
      </c>
      <c r="I138" s="270"/>
    </row>
    <row r="139" spans="1:9" ht="27.6" x14ac:dyDescent="0.25">
      <c r="A139" s="270">
        <v>13</v>
      </c>
      <c r="B139" s="278" t="s">
        <v>3110</v>
      </c>
      <c r="C139" s="273">
        <v>0</v>
      </c>
      <c r="D139" s="273">
        <v>0</v>
      </c>
      <c r="E139" s="273">
        <v>0</v>
      </c>
      <c r="F139" s="272">
        <v>450000000</v>
      </c>
      <c r="G139" s="272">
        <v>2002000000</v>
      </c>
      <c r="H139" s="272">
        <v>2452000000</v>
      </c>
      <c r="I139" s="270"/>
    </row>
    <row r="140" spans="1:9" ht="27.6" x14ac:dyDescent="0.25">
      <c r="A140" s="270">
        <v>14</v>
      </c>
      <c r="B140" s="278" t="s">
        <v>3111</v>
      </c>
      <c r="C140" s="273">
        <v>0</v>
      </c>
      <c r="D140" s="273">
        <v>0</v>
      </c>
      <c r="E140" s="273">
        <v>0</v>
      </c>
      <c r="F140" s="272">
        <v>400000000</v>
      </c>
      <c r="G140" s="272">
        <v>765000000</v>
      </c>
      <c r="H140" s="272">
        <v>1165000000</v>
      </c>
      <c r="I140" s="270"/>
    </row>
    <row r="141" spans="1:9" ht="27.6" x14ac:dyDescent="0.25">
      <c r="A141" s="270">
        <v>15</v>
      </c>
      <c r="B141" s="278" t="s">
        <v>3112</v>
      </c>
      <c r="C141" s="273">
        <v>0</v>
      </c>
      <c r="D141" s="273">
        <v>0</v>
      </c>
      <c r="E141" s="273">
        <v>0</v>
      </c>
      <c r="F141" s="272">
        <v>300000000</v>
      </c>
      <c r="G141" s="272">
        <v>765000000</v>
      </c>
      <c r="H141" s="272">
        <v>1065000000</v>
      </c>
      <c r="I141" s="270"/>
    </row>
    <row r="142" spans="1:9" ht="13.8" x14ac:dyDescent="0.25">
      <c r="A142" s="270">
        <v>16</v>
      </c>
      <c r="B142" s="278" t="s">
        <v>186</v>
      </c>
      <c r="C142" s="272">
        <v>17463849777.439999</v>
      </c>
      <c r="D142" s="272">
        <v>15437500</v>
      </c>
      <c r="E142" s="272">
        <v>32850000</v>
      </c>
      <c r="F142" s="272">
        <v>10000000</v>
      </c>
      <c r="G142" s="273">
        <v>0</v>
      </c>
      <c r="H142" s="272">
        <v>17522137277.439999</v>
      </c>
      <c r="I142" s="270"/>
    </row>
    <row r="143" spans="1:9" ht="27.6" x14ac:dyDescent="0.25">
      <c r="A143" s="270">
        <v>17</v>
      </c>
      <c r="B143" s="278" t="s">
        <v>2558</v>
      </c>
      <c r="C143" s="273">
        <v>0</v>
      </c>
      <c r="D143" s="272">
        <v>2850000</v>
      </c>
      <c r="E143" s="273">
        <v>0</v>
      </c>
      <c r="F143" s="272">
        <v>1000000</v>
      </c>
      <c r="G143" s="273">
        <v>0</v>
      </c>
      <c r="H143" s="272">
        <v>3850000</v>
      </c>
      <c r="I143" s="270"/>
    </row>
    <row r="144" spans="1:9" ht="27.6" x14ac:dyDescent="0.25">
      <c r="A144" s="270">
        <v>18</v>
      </c>
      <c r="B144" s="278" t="s">
        <v>2559</v>
      </c>
      <c r="C144" s="273">
        <v>0</v>
      </c>
      <c r="D144" s="272">
        <v>2850000</v>
      </c>
      <c r="E144" s="273">
        <v>0</v>
      </c>
      <c r="F144" s="272">
        <v>1000000</v>
      </c>
      <c r="G144" s="273">
        <v>0</v>
      </c>
      <c r="H144" s="272">
        <v>3850000</v>
      </c>
      <c r="I144" s="270"/>
    </row>
    <row r="145" spans="1:9" ht="27.6" x14ac:dyDescent="0.25">
      <c r="A145" s="270">
        <v>19</v>
      </c>
      <c r="B145" s="278" t="s">
        <v>2560</v>
      </c>
      <c r="C145" s="273">
        <v>0</v>
      </c>
      <c r="D145" s="272">
        <v>2850000</v>
      </c>
      <c r="E145" s="273">
        <v>0</v>
      </c>
      <c r="F145" s="272">
        <v>1000000</v>
      </c>
      <c r="G145" s="273">
        <v>0</v>
      </c>
      <c r="H145" s="272">
        <v>3850000</v>
      </c>
      <c r="I145" s="270"/>
    </row>
    <row r="146" spans="1:9" ht="27.6" x14ac:dyDescent="0.25">
      <c r="A146" s="270">
        <v>20</v>
      </c>
      <c r="B146" s="278" t="s">
        <v>2561</v>
      </c>
      <c r="C146" s="273">
        <v>0</v>
      </c>
      <c r="D146" s="272">
        <v>2850000</v>
      </c>
      <c r="E146" s="273">
        <v>0</v>
      </c>
      <c r="F146" s="272">
        <v>1000000</v>
      </c>
      <c r="G146" s="273">
        <v>0</v>
      </c>
      <c r="H146" s="272">
        <v>3850000</v>
      </c>
      <c r="I146" s="270"/>
    </row>
    <row r="147" spans="1:9" ht="27.6" x14ac:dyDescent="0.25">
      <c r="A147" s="270">
        <v>21</v>
      </c>
      <c r="B147" s="278" t="s">
        <v>2562</v>
      </c>
      <c r="C147" s="273">
        <v>0</v>
      </c>
      <c r="D147" s="272">
        <v>2850000</v>
      </c>
      <c r="E147" s="273">
        <v>0</v>
      </c>
      <c r="F147" s="272">
        <v>1500000</v>
      </c>
      <c r="G147" s="273">
        <v>0</v>
      </c>
      <c r="H147" s="272">
        <v>4350000</v>
      </c>
      <c r="I147" s="270"/>
    </row>
    <row r="148" spans="1:9" ht="27.6" x14ac:dyDescent="0.25">
      <c r="A148" s="270">
        <v>22</v>
      </c>
      <c r="B148" s="278" t="s">
        <v>2563</v>
      </c>
      <c r="C148" s="273">
        <v>0</v>
      </c>
      <c r="D148" s="272">
        <v>2850000</v>
      </c>
      <c r="E148" s="273">
        <v>0</v>
      </c>
      <c r="F148" s="272">
        <v>1000000</v>
      </c>
      <c r="G148" s="273">
        <v>0</v>
      </c>
      <c r="H148" s="272">
        <v>3850000</v>
      </c>
      <c r="I148" s="270"/>
    </row>
    <row r="149" spans="1:9" ht="27.6" x14ac:dyDescent="0.25">
      <c r="A149" s="270">
        <v>23</v>
      </c>
      <c r="B149" s="278" t="s">
        <v>2564</v>
      </c>
      <c r="C149" s="273">
        <v>0</v>
      </c>
      <c r="D149" s="272">
        <v>2850000</v>
      </c>
      <c r="E149" s="273">
        <v>0</v>
      </c>
      <c r="F149" s="272">
        <v>1000000</v>
      </c>
      <c r="G149" s="273">
        <v>0</v>
      </c>
      <c r="H149" s="272">
        <v>3850000</v>
      </c>
      <c r="I149" s="270"/>
    </row>
    <row r="150" spans="1:9" ht="27.6" x14ac:dyDescent="0.25">
      <c r="A150" s="270">
        <v>24</v>
      </c>
      <c r="B150" s="278" t="s">
        <v>2565</v>
      </c>
      <c r="C150" s="273">
        <v>0</v>
      </c>
      <c r="D150" s="272">
        <v>2850000</v>
      </c>
      <c r="E150" s="273">
        <v>0</v>
      </c>
      <c r="F150" s="272">
        <v>1000000</v>
      </c>
      <c r="G150" s="273">
        <v>0</v>
      </c>
      <c r="H150" s="272">
        <v>3850000</v>
      </c>
      <c r="I150" s="270"/>
    </row>
    <row r="151" spans="1:9" ht="27.6" x14ac:dyDescent="0.25">
      <c r="A151" s="270">
        <v>25</v>
      </c>
      <c r="B151" s="278" t="s">
        <v>2566</v>
      </c>
      <c r="C151" s="273">
        <v>0</v>
      </c>
      <c r="D151" s="272">
        <v>2850000</v>
      </c>
      <c r="E151" s="273">
        <v>0</v>
      </c>
      <c r="F151" s="272">
        <v>1000000</v>
      </c>
      <c r="G151" s="273">
        <v>0</v>
      </c>
      <c r="H151" s="272">
        <v>3850000</v>
      </c>
      <c r="I151" s="270"/>
    </row>
    <row r="152" spans="1:9" ht="27.6" x14ac:dyDescent="0.25">
      <c r="A152" s="270">
        <v>26</v>
      </c>
      <c r="B152" s="278" t="s">
        <v>208</v>
      </c>
      <c r="C152" s="272">
        <v>459371330.75</v>
      </c>
      <c r="D152" s="272">
        <v>6792500</v>
      </c>
      <c r="E152" s="272">
        <v>70445000</v>
      </c>
      <c r="F152" s="272">
        <v>70000000</v>
      </c>
      <c r="G152" s="273">
        <v>0</v>
      </c>
      <c r="H152" s="272">
        <v>606608830.75</v>
      </c>
      <c r="I152" s="270"/>
    </row>
    <row r="153" spans="1:9" ht="13.8" x14ac:dyDescent="0.25">
      <c r="A153" s="270">
        <v>27</v>
      </c>
      <c r="B153" s="278" t="s">
        <v>216</v>
      </c>
      <c r="C153" s="272">
        <v>33124622.920000002</v>
      </c>
      <c r="D153" s="272">
        <v>6236750</v>
      </c>
      <c r="E153" s="272">
        <v>4050000</v>
      </c>
      <c r="F153" s="272">
        <v>212000000</v>
      </c>
      <c r="G153" s="273">
        <v>0</v>
      </c>
      <c r="H153" s="272">
        <v>255411372.91999999</v>
      </c>
      <c r="I153" s="270"/>
    </row>
    <row r="154" spans="1:9" ht="13.8" x14ac:dyDescent="0.25">
      <c r="A154" s="270">
        <v>28</v>
      </c>
      <c r="B154" s="278" t="s">
        <v>187</v>
      </c>
      <c r="C154" s="272">
        <v>696733931.38999999</v>
      </c>
      <c r="D154" s="272">
        <v>13585000</v>
      </c>
      <c r="E154" s="272">
        <v>130340000</v>
      </c>
      <c r="F154" s="272">
        <v>2010000000</v>
      </c>
      <c r="G154" s="273">
        <v>0</v>
      </c>
      <c r="H154" s="272">
        <v>2850658931.3899999</v>
      </c>
      <c r="I154" s="270"/>
    </row>
    <row r="155" spans="1:9" ht="27.6" x14ac:dyDescent="0.25">
      <c r="A155" s="270">
        <v>29</v>
      </c>
      <c r="B155" s="278" t="s">
        <v>2594</v>
      </c>
      <c r="C155" s="273">
        <v>0</v>
      </c>
      <c r="D155" s="272">
        <v>6000000</v>
      </c>
      <c r="E155" s="273">
        <v>0</v>
      </c>
      <c r="F155" s="273">
        <v>0</v>
      </c>
      <c r="G155" s="273">
        <v>0</v>
      </c>
      <c r="H155" s="272">
        <v>6000000</v>
      </c>
      <c r="I155" s="270"/>
    </row>
    <row r="156" spans="1:9" ht="13.8" x14ac:dyDescent="0.25">
      <c r="A156" s="270">
        <v>30</v>
      </c>
      <c r="B156" s="278" t="s">
        <v>245</v>
      </c>
      <c r="C156" s="273">
        <v>0</v>
      </c>
      <c r="D156" s="272">
        <v>9500000</v>
      </c>
      <c r="E156" s="273">
        <v>0</v>
      </c>
      <c r="F156" s="272">
        <v>1901000000</v>
      </c>
      <c r="G156" s="273">
        <v>0</v>
      </c>
      <c r="H156" s="272">
        <v>1910500000</v>
      </c>
      <c r="I156" s="270"/>
    </row>
    <row r="157" spans="1:9" ht="27.6" x14ac:dyDescent="0.25">
      <c r="A157" s="270">
        <v>31</v>
      </c>
      <c r="B157" s="278" t="s">
        <v>193</v>
      </c>
      <c r="C157" s="272">
        <v>698944375.97000003</v>
      </c>
      <c r="D157" s="272">
        <v>6080000</v>
      </c>
      <c r="E157" s="273">
        <v>0</v>
      </c>
      <c r="F157" s="272">
        <v>394375000</v>
      </c>
      <c r="G157" s="273">
        <v>0</v>
      </c>
      <c r="H157" s="272">
        <v>1099399375.97</v>
      </c>
      <c r="I157" s="270"/>
    </row>
    <row r="158" spans="1:9" ht="27.6" x14ac:dyDescent="0.25">
      <c r="A158" s="270">
        <v>32</v>
      </c>
      <c r="B158" s="278" t="s">
        <v>3114</v>
      </c>
      <c r="C158" s="273">
        <v>0</v>
      </c>
      <c r="D158" s="273">
        <v>0</v>
      </c>
      <c r="E158" s="273">
        <v>0</v>
      </c>
      <c r="F158" s="272">
        <v>1100000000</v>
      </c>
      <c r="G158" s="272">
        <v>1750000000</v>
      </c>
      <c r="H158" s="272">
        <v>2850000000</v>
      </c>
      <c r="I158" s="270"/>
    </row>
    <row r="159" spans="1:9" ht="13.8" x14ac:dyDescent="0.25">
      <c r="A159" s="270">
        <v>33</v>
      </c>
      <c r="B159" s="278" t="s">
        <v>194</v>
      </c>
      <c r="C159" s="272">
        <v>8704688968.1599998</v>
      </c>
      <c r="D159" s="272">
        <v>12967500</v>
      </c>
      <c r="E159" s="272">
        <v>27000000</v>
      </c>
      <c r="F159" s="272">
        <v>250000000</v>
      </c>
      <c r="G159" s="273">
        <v>0</v>
      </c>
      <c r="H159" s="272">
        <v>8994656468.1599998</v>
      </c>
      <c r="I159" s="270"/>
    </row>
    <row r="160" spans="1:9" ht="13.8" x14ac:dyDescent="0.25">
      <c r="A160" s="270">
        <v>34</v>
      </c>
      <c r="B160" s="278" t="s">
        <v>2567</v>
      </c>
      <c r="C160" s="273">
        <v>0</v>
      </c>
      <c r="D160" s="272">
        <v>3705000</v>
      </c>
      <c r="E160" s="273">
        <v>0</v>
      </c>
      <c r="F160" s="272">
        <v>2500000</v>
      </c>
      <c r="G160" s="273">
        <v>0</v>
      </c>
      <c r="H160" s="272">
        <v>6205000</v>
      </c>
      <c r="I160" s="270"/>
    </row>
    <row r="161" spans="1:9" ht="13.8" x14ac:dyDescent="0.25">
      <c r="A161" s="270">
        <v>35</v>
      </c>
      <c r="B161" s="278" t="s">
        <v>2568</v>
      </c>
      <c r="C161" s="273">
        <v>0</v>
      </c>
      <c r="D161" s="272">
        <v>2850000</v>
      </c>
      <c r="E161" s="273">
        <v>0</v>
      </c>
      <c r="F161" s="272">
        <v>10000000</v>
      </c>
      <c r="G161" s="273">
        <v>0</v>
      </c>
      <c r="H161" s="272">
        <v>12850000</v>
      </c>
      <c r="I161" s="270"/>
    </row>
    <row r="162" spans="1:9" ht="13.8" x14ac:dyDescent="0.25">
      <c r="A162" s="270">
        <v>36</v>
      </c>
      <c r="B162" s="278" t="s">
        <v>250</v>
      </c>
      <c r="C162" s="273">
        <v>0</v>
      </c>
      <c r="D162" s="272">
        <v>7718750</v>
      </c>
      <c r="E162" s="272">
        <v>25000000</v>
      </c>
      <c r="F162" s="272">
        <v>35000000</v>
      </c>
      <c r="G162" s="273">
        <v>0</v>
      </c>
      <c r="H162" s="272">
        <v>67718750</v>
      </c>
      <c r="I162" s="270"/>
    </row>
    <row r="163" spans="1:9" ht="27.6" x14ac:dyDescent="0.25">
      <c r="A163" s="270">
        <v>37</v>
      </c>
      <c r="B163" s="278" t="s">
        <v>2569</v>
      </c>
      <c r="C163" s="273">
        <v>0</v>
      </c>
      <c r="D163" s="272">
        <v>7175350</v>
      </c>
      <c r="E163" s="273">
        <v>0</v>
      </c>
      <c r="F163" s="272">
        <v>15000000</v>
      </c>
      <c r="G163" s="273">
        <v>0</v>
      </c>
      <c r="H163" s="272">
        <v>22175350</v>
      </c>
      <c r="I163" s="270"/>
    </row>
    <row r="164" spans="1:9" ht="13.8" x14ac:dyDescent="0.25">
      <c r="A164" s="270">
        <v>38</v>
      </c>
      <c r="B164" s="278" t="s">
        <v>206</v>
      </c>
      <c r="C164" s="272">
        <v>183970070.46000001</v>
      </c>
      <c r="D164" s="272">
        <v>13585000</v>
      </c>
      <c r="E164" s="272">
        <v>40000000</v>
      </c>
      <c r="F164" s="272">
        <v>220000000</v>
      </c>
      <c r="G164" s="273">
        <v>0</v>
      </c>
      <c r="H164" s="272">
        <v>457555070.45999998</v>
      </c>
      <c r="I164" s="270"/>
    </row>
    <row r="165" spans="1:9" ht="13.8" x14ac:dyDescent="0.25">
      <c r="A165" s="270">
        <v>39</v>
      </c>
      <c r="B165" s="278" t="s">
        <v>248</v>
      </c>
      <c r="C165" s="273">
        <v>0</v>
      </c>
      <c r="D165" s="272">
        <v>8645000</v>
      </c>
      <c r="E165" s="273">
        <v>0</v>
      </c>
      <c r="F165" s="272">
        <v>1550000000</v>
      </c>
      <c r="G165" s="273">
        <v>0</v>
      </c>
      <c r="H165" s="272">
        <v>1558645000</v>
      </c>
      <c r="I165" s="270"/>
    </row>
    <row r="166" spans="1:9" ht="13.8" x14ac:dyDescent="0.25">
      <c r="A166" s="270">
        <v>40</v>
      </c>
      <c r="B166" s="278" t="s">
        <v>199</v>
      </c>
      <c r="C166" s="272">
        <v>217423147.91999999</v>
      </c>
      <c r="D166" s="272">
        <v>11732500</v>
      </c>
      <c r="E166" s="272">
        <v>30000000</v>
      </c>
      <c r="F166" s="272">
        <v>505000000</v>
      </c>
      <c r="G166" s="273">
        <v>0</v>
      </c>
      <c r="H166" s="272">
        <v>764155647.91999996</v>
      </c>
      <c r="I166" s="270"/>
    </row>
    <row r="167" spans="1:9" ht="13.8" x14ac:dyDescent="0.25">
      <c r="A167" s="270">
        <v>41</v>
      </c>
      <c r="B167" s="278" t="s">
        <v>2573</v>
      </c>
      <c r="C167" s="272">
        <v>325485193.83999997</v>
      </c>
      <c r="D167" s="272">
        <v>13585000</v>
      </c>
      <c r="E167" s="272">
        <v>130500000</v>
      </c>
      <c r="F167" s="272">
        <v>430000000</v>
      </c>
      <c r="G167" s="273">
        <v>0</v>
      </c>
      <c r="H167" s="272">
        <v>899570193.84000003</v>
      </c>
      <c r="I167" s="270"/>
    </row>
    <row r="168" spans="1:9" ht="13.8" x14ac:dyDescent="0.25">
      <c r="A168" s="270">
        <v>42</v>
      </c>
      <c r="B168" s="278" t="s">
        <v>3115</v>
      </c>
      <c r="C168" s="273">
        <v>0</v>
      </c>
      <c r="D168" s="273">
        <v>0</v>
      </c>
      <c r="E168" s="273">
        <v>0</v>
      </c>
      <c r="F168" s="273">
        <v>0</v>
      </c>
      <c r="G168" s="272">
        <v>44500000</v>
      </c>
      <c r="H168" s="272">
        <v>44500000</v>
      </c>
      <c r="I168" s="270"/>
    </row>
    <row r="169" spans="1:9" ht="27.6" x14ac:dyDescent="0.25">
      <c r="A169" s="270">
        <v>43</v>
      </c>
      <c r="B169" s="278" t="s">
        <v>201</v>
      </c>
      <c r="C169" s="272">
        <v>68344724.579999998</v>
      </c>
      <c r="D169" s="272">
        <v>12825000</v>
      </c>
      <c r="E169" s="272">
        <v>18850000</v>
      </c>
      <c r="F169" s="272">
        <v>6000000</v>
      </c>
      <c r="G169" s="272">
        <v>2330470016.1199999</v>
      </c>
      <c r="H169" s="272">
        <v>2436489740.6999998</v>
      </c>
      <c r="I169" s="270"/>
    </row>
    <row r="170" spans="1:9" ht="27.6" x14ac:dyDescent="0.25">
      <c r="A170" s="270">
        <v>44</v>
      </c>
      <c r="B170" s="278" t="s">
        <v>2576</v>
      </c>
      <c r="C170" s="273">
        <v>0</v>
      </c>
      <c r="D170" s="272">
        <v>3500000</v>
      </c>
      <c r="E170" s="273">
        <v>0</v>
      </c>
      <c r="F170" s="272">
        <v>3000000</v>
      </c>
      <c r="G170" s="273">
        <v>0</v>
      </c>
      <c r="H170" s="272">
        <v>6500000</v>
      </c>
      <c r="I170" s="270"/>
    </row>
    <row r="171" spans="1:9" ht="27.6" x14ac:dyDescent="0.25">
      <c r="A171" s="270">
        <v>45</v>
      </c>
      <c r="B171" s="278" t="s">
        <v>234</v>
      </c>
      <c r="C171" s="272">
        <v>69395542.519999996</v>
      </c>
      <c r="D171" s="272">
        <v>18525000</v>
      </c>
      <c r="E171" s="272">
        <v>3000000</v>
      </c>
      <c r="F171" s="272">
        <v>727500000</v>
      </c>
      <c r="G171" s="273">
        <v>0</v>
      </c>
      <c r="H171" s="272">
        <v>818420542.51999998</v>
      </c>
      <c r="I171" s="270"/>
    </row>
    <row r="172" spans="1:9" ht="27.6" x14ac:dyDescent="0.25">
      <c r="A172" s="270">
        <v>46</v>
      </c>
      <c r="B172" s="278" t="s">
        <v>205</v>
      </c>
      <c r="C172" s="273">
        <v>0</v>
      </c>
      <c r="D172" s="272">
        <v>6000000</v>
      </c>
      <c r="E172" s="272">
        <v>7200000</v>
      </c>
      <c r="F172" s="272">
        <v>365400000</v>
      </c>
      <c r="G172" s="273">
        <v>0</v>
      </c>
      <c r="H172" s="272">
        <v>378600000</v>
      </c>
      <c r="I172" s="270"/>
    </row>
    <row r="173" spans="1:9" ht="13.8" customHeight="1" x14ac:dyDescent="0.25">
      <c r="A173" s="383" t="s">
        <v>4292</v>
      </c>
      <c r="B173" s="384"/>
      <c r="C173" s="280">
        <v>30838395042.07</v>
      </c>
      <c r="D173" s="280">
        <v>352562100</v>
      </c>
      <c r="E173" s="280">
        <v>1405735000</v>
      </c>
      <c r="F173" s="280">
        <v>16379604348.52</v>
      </c>
      <c r="G173" s="280">
        <v>10921970016.120001</v>
      </c>
      <c r="H173" s="280">
        <v>59898266506.709999</v>
      </c>
      <c r="I173" s="385">
        <v>0.375</v>
      </c>
    </row>
    <row r="174" spans="1:9" ht="13.8" customHeight="1" x14ac:dyDescent="0.25">
      <c r="A174" s="387" t="s">
        <v>251</v>
      </c>
      <c r="B174" s="388"/>
      <c r="C174" s="283">
        <v>42227913104.57</v>
      </c>
      <c r="D174" s="283">
        <v>3849449620</v>
      </c>
      <c r="E174" s="283">
        <v>10667243853.610001</v>
      </c>
      <c r="F174" s="283">
        <v>56774132267.389999</v>
      </c>
      <c r="G174" s="283">
        <v>46277373815.160004</v>
      </c>
      <c r="H174" s="283">
        <v>159796112660.73001</v>
      </c>
      <c r="I174" s="389">
        <v>1</v>
      </c>
    </row>
  </sheetData>
  <mergeCells count="2">
    <mergeCell ref="A1:I1"/>
    <mergeCell ref="A2:I2"/>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opLeftCell="A20" workbookViewId="0">
      <selection activeCell="E7" sqref="E7"/>
    </sheetView>
  </sheetViews>
  <sheetFormatPr defaultRowHeight="14.4" x14ac:dyDescent="0.3"/>
  <cols>
    <col min="2" max="2" width="51.6640625" customWidth="1"/>
    <col min="3" max="3" width="21.44140625" customWidth="1"/>
    <col min="4" max="4" width="17.44140625" customWidth="1"/>
  </cols>
  <sheetData>
    <row r="1" spans="1:4" x14ac:dyDescent="0.3">
      <c r="A1" s="254" t="s">
        <v>3182</v>
      </c>
      <c r="B1" s="254"/>
      <c r="C1" s="254"/>
      <c r="D1" s="254"/>
    </row>
    <row r="2" spans="1:4" x14ac:dyDescent="0.3">
      <c r="A2" s="255"/>
      <c r="B2" s="255"/>
      <c r="C2" s="114" t="s">
        <v>3183</v>
      </c>
      <c r="D2" s="114" t="s">
        <v>3184</v>
      </c>
    </row>
    <row r="3" spans="1:4" x14ac:dyDescent="0.3">
      <c r="A3" s="251" t="s">
        <v>3185</v>
      </c>
      <c r="B3" s="251"/>
      <c r="C3" s="251"/>
      <c r="D3" s="251"/>
    </row>
    <row r="4" spans="1:4" x14ac:dyDescent="0.3">
      <c r="A4" s="15">
        <v>1</v>
      </c>
      <c r="B4" s="29" t="s">
        <v>3186</v>
      </c>
      <c r="C4" s="18">
        <v>26730614126.830002</v>
      </c>
      <c r="D4" s="18">
        <v>33413267659</v>
      </c>
    </row>
    <row r="5" spans="1:4" x14ac:dyDescent="0.3">
      <c r="A5" s="15">
        <v>2</v>
      </c>
      <c r="B5" s="29" t="s">
        <v>3187</v>
      </c>
      <c r="C5" s="18">
        <v>24244763854.860001</v>
      </c>
      <c r="D5" s="18">
        <v>28581307400.220001</v>
      </c>
    </row>
    <row r="6" spans="1:4" x14ac:dyDescent="0.3">
      <c r="A6" s="15">
        <v>3</v>
      </c>
      <c r="B6" s="29" t="s">
        <v>3188</v>
      </c>
      <c r="C6" s="18">
        <v>17879043585.310001</v>
      </c>
      <c r="D6" s="18">
        <v>12925776176</v>
      </c>
    </row>
    <row r="7" spans="1:4" x14ac:dyDescent="0.3">
      <c r="A7" s="15">
        <v>4</v>
      </c>
      <c r="B7" s="29" t="s">
        <v>3189</v>
      </c>
      <c r="C7" s="18">
        <v>4081000000</v>
      </c>
      <c r="D7" s="18">
        <v>5282462969</v>
      </c>
    </row>
    <row r="8" spans="1:4" x14ac:dyDescent="0.3">
      <c r="A8" s="15">
        <v>5</v>
      </c>
      <c r="B8" s="29" t="s">
        <v>3190</v>
      </c>
      <c r="C8" s="18">
        <v>10945781929.540001</v>
      </c>
      <c r="D8" s="18">
        <v>11583777563.23</v>
      </c>
    </row>
    <row r="9" spans="1:4" x14ac:dyDescent="0.3">
      <c r="A9" s="15">
        <v>6</v>
      </c>
      <c r="B9" s="29" t="s">
        <v>3191</v>
      </c>
      <c r="C9" s="18">
        <v>1500000000</v>
      </c>
      <c r="D9" s="18">
        <v>2000000000</v>
      </c>
    </row>
    <row r="10" spans="1:4" x14ac:dyDescent="0.3">
      <c r="A10" s="15">
        <v>7</v>
      </c>
      <c r="B10" s="29" t="s">
        <v>3192</v>
      </c>
      <c r="C10" s="18">
        <v>3500000000</v>
      </c>
      <c r="D10" s="17">
        <v>0</v>
      </c>
    </row>
    <row r="11" spans="1:4" x14ac:dyDescent="0.3">
      <c r="A11" s="15">
        <v>8</v>
      </c>
      <c r="B11" s="115" t="s">
        <v>3193</v>
      </c>
      <c r="C11" s="17">
        <v>0</v>
      </c>
      <c r="D11" s="18">
        <v>5500000000</v>
      </c>
    </row>
    <row r="12" spans="1:4" x14ac:dyDescent="0.3">
      <c r="A12" s="15">
        <v>9</v>
      </c>
      <c r="B12" s="29" t="s">
        <v>3194</v>
      </c>
      <c r="C12" s="18">
        <v>8000000000</v>
      </c>
      <c r="D12" s="17">
        <v>0</v>
      </c>
    </row>
    <row r="13" spans="1:4" x14ac:dyDescent="0.3">
      <c r="A13" s="15">
        <v>10</v>
      </c>
      <c r="B13" s="29" t="s">
        <v>3195</v>
      </c>
      <c r="C13" s="18">
        <v>4035917290.1500001</v>
      </c>
      <c r="D13" s="18">
        <v>2100000000</v>
      </c>
    </row>
    <row r="14" spans="1:4" x14ac:dyDescent="0.3">
      <c r="A14" s="15">
        <v>11</v>
      </c>
      <c r="B14" s="29" t="s">
        <v>3196</v>
      </c>
      <c r="C14" s="18">
        <v>9838772904.6900005</v>
      </c>
      <c r="D14" s="116">
        <f>7604505890-100000000</f>
        <v>7504505890</v>
      </c>
    </row>
    <row r="15" spans="1:4" x14ac:dyDescent="0.3">
      <c r="A15" s="15">
        <v>12</v>
      </c>
      <c r="B15" s="29" t="s">
        <v>3197</v>
      </c>
      <c r="C15" s="18">
        <v>26661391484.540001</v>
      </c>
      <c r="D15" s="18">
        <v>11214300000</v>
      </c>
    </row>
    <row r="16" spans="1:4" x14ac:dyDescent="0.3">
      <c r="A16" s="15">
        <v>13</v>
      </c>
      <c r="B16" s="29" t="s">
        <v>3198</v>
      </c>
      <c r="C16" s="18">
        <v>12707484078.860001</v>
      </c>
      <c r="D16" s="18">
        <v>12500715003.280001</v>
      </c>
    </row>
    <row r="17" spans="1:4" x14ac:dyDescent="0.3">
      <c r="A17" s="15">
        <v>14</v>
      </c>
      <c r="B17" s="29" t="s">
        <v>3199</v>
      </c>
      <c r="C17" s="18">
        <v>1000000000</v>
      </c>
      <c r="D17" s="17">
        <v>0</v>
      </c>
    </row>
    <row r="18" spans="1:4" x14ac:dyDescent="0.3">
      <c r="A18" s="15">
        <v>15</v>
      </c>
      <c r="B18" s="115" t="s">
        <v>3200</v>
      </c>
      <c r="C18" s="18">
        <v>313230745.22000003</v>
      </c>
      <c r="D18" s="17">
        <v>0</v>
      </c>
    </row>
    <row r="19" spans="1:4" x14ac:dyDescent="0.3">
      <c r="A19" s="15">
        <v>16</v>
      </c>
      <c r="B19" s="29" t="s">
        <v>3201</v>
      </c>
      <c r="C19" s="18">
        <v>0</v>
      </c>
      <c r="D19" s="17">
        <v>590000000</v>
      </c>
    </row>
    <row r="20" spans="1:4" x14ac:dyDescent="0.3">
      <c r="A20" s="15">
        <v>17</v>
      </c>
      <c r="B20" s="29" t="s">
        <v>3202</v>
      </c>
      <c r="C20" s="17">
        <v>0</v>
      </c>
      <c r="D20" s="18">
        <v>26600000000</v>
      </c>
    </row>
    <row r="21" spans="1:4" x14ac:dyDescent="0.3">
      <c r="A21" s="195" t="s">
        <v>3203</v>
      </c>
      <c r="B21" s="195"/>
      <c r="C21" s="120">
        <v>151438000000</v>
      </c>
      <c r="D21" s="120">
        <f>SUM(D4:D20)</f>
        <v>159796112660.72998</v>
      </c>
    </row>
    <row r="22" spans="1:4" x14ac:dyDescent="0.3">
      <c r="A22" s="251" t="s">
        <v>3204</v>
      </c>
      <c r="B22" s="251"/>
      <c r="C22" s="251"/>
      <c r="D22" s="251"/>
    </row>
    <row r="23" spans="1:4" x14ac:dyDescent="0.3">
      <c r="A23" s="15">
        <v>1</v>
      </c>
      <c r="B23" s="16" t="s">
        <v>3205</v>
      </c>
      <c r="C23" s="18">
        <v>13000000000</v>
      </c>
      <c r="D23" s="18">
        <v>13632855034.700001</v>
      </c>
    </row>
    <row r="24" spans="1:4" x14ac:dyDescent="0.3">
      <c r="A24" s="195" t="s">
        <v>3206</v>
      </c>
      <c r="B24" s="195"/>
      <c r="C24" s="121">
        <v>13000000000</v>
      </c>
      <c r="D24" s="121">
        <v>13632855034.700001</v>
      </c>
    </row>
    <row r="25" spans="1:4" x14ac:dyDescent="0.3">
      <c r="A25" s="251" t="s">
        <v>3173</v>
      </c>
      <c r="B25" s="251"/>
      <c r="C25" s="251"/>
      <c r="D25" s="251"/>
    </row>
    <row r="26" spans="1:4" ht="24" x14ac:dyDescent="0.3">
      <c r="A26" s="15">
        <v>1</v>
      </c>
      <c r="B26" s="16" t="s">
        <v>3207</v>
      </c>
      <c r="C26" s="18">
        <v>1424476385.49</v>
      </c>
      <c r="D26" s="18">
        <v>2330470016.1199999</v>
      </c>
    </row>
    <row r="27" spans="1:4" x14ac:dyDescent="0.3">
      <c r="A27" s="15">
        <v>2</v>
      </c>
      <c r="B27" s="16" t="s">
        <v>3208</v>
      </c>
      <c r="C27" s="18">
        <v>6378312771.8100004</v>
      </c>
      <c r="D27" s="18">
        <v>4633511025.29</v>
      </c>
    </row>
    <row r="28" spans="1:4" x14ac:dyDescent="0.3">
      <c r="A28" s="15">
        <v>3</v>
      </c>
      <c r="B28" s="16" t="s">
        <v>3209</v>
      </c>
      <c r="C28" s="18">
        <v>4257519505.8899999</v>
      </c>
      <c r="D28" s="18">
        <v>5276607239.0500002</v>
      </c>
    </row>
    <row r="29" spans="1:4" x14ac:dyDescent="0.3">
      <c r="A29" s="16"/>
      <c r="B29" s="30" t="s">
        <v>3210</v>
      </c>
      <c r="C29" s="121">
        <v>12060308663.190001</v>
      </c>
      <c r="D29" s="121">
        <f>SUM(D26:D28)</f>
        <v>12240588280.459999</v>
      </c>
    </row>
    <row r="30" spans="1:4" x14ac:dyDescent="0.3">
      <c r="A30" s="251" t="s">
        <v>3211</v>
      </c>
      <c r="B30" s="251"/>
      <c r="C30" s="251"/>
      <c r="D30" s="251"/>
    </row>
    <row r="31" spans="1:4" x14ac:dyDescent="0.3">
      <c r="A31" s="15">
        <v>1</v>
      </c>
      <c r="B31" s="16" t="s">
        <v>3094</v>
      </c>
      <c r="C31" s="18">
        <v>40059974547.93</v>
      </c>
      <c r="D31" s="18">
        <v>42227913104.68</v>
      </c>
    </row>
    <row r="32" spans="1:4" x14ac:dyDescent="0.3">
      <c r="A32" s="15">
        <v>2</v>
      </c>
      <c r="B32" s="16" t="s">
        <v>3095</v>
      </c>
      <c r="C32" s="18">
        <v>3764833550</v>
      </c>
      <c r="D32" s="18">
        <f>3949449620-100000000</f>
        <v>3849449620</v>
      </c>
    </row>
    <row r="33" spans="1:4" x14ac:dyDescent="0.3">
      <c r="A33" s="15">
        <v>3</v>
      </c>
      <c r="B33" s="16" t="s">
        <v>3096</v>
      </c>
      <c r="C33" s="18">
        <v>12205839307</v>
      </c>
      <c r="D33" s="18">
        <v>10667243853.610001</v>
      </c>
    </row>
    <row r="34" spans="1:4" x14ac:dyDescent="0.3">
      <c r="A34" s="15">
        <v>4</v>
      </c>
      <c r="B34" s="16" t="s">
        <v>3097</v>
      </c>
      <c r="C34" s="18">
        <v>8340955000</v>
      </c>
      <c r="D34" s="18">
        <v>9488050500</v>
      </c>
    </row>
    <row r="35" spans="1:4" x14ac:dyDescent="0.3">
      <c r="A35" s="15">
        <v>5</v>
      </c>
      <c r="B35" s="16" t="s">
        <v>3099</v>
      </c>
      <c r="C35" s="18">
        <v>10650800000</v>
      </c>
      <c r="D35" s="18">
        <f>11715880000-800000000</f>
        <v>10915880000</v>
      </c>
    </row>
    <row r="36" spans="1:4" x14ac:dyDescent="0.3">
      <c r="A36" s="16"/>
      <c r="B36" s="30" t="s">
        <v>3212</v>
      </c>
      <c r="C36" s="121">
        <f>SUM(C31:C35)</f>
        <v>75022402404.929993</v>
      </c>
      <c r="D36" s="121">
        <f>SUM(D31:D35)</f>
        <v>77148537078.290009</v>
      </c>
    </row>
    <row r="37" spans="1:4" x14ac:dyDescent="0.3">
      <c r="A37" s="251" t="s">
        <v>3213</v>
      </c>
      <c r="B37" s="251"/>
      <c r="C37" s="251"/>
      <c r="D37" s="251"/>
    </row>
    <row r="38" spans="1:4" x14ac:dyDescent="0.3">
      <c r="A38" s="15">
        <v>1</v>
      </c>
      <c r="B38" s="16" t="s">
        <v>3100</v>
      </c>
      <c r="C38" s="18">
        <v>51355288931.879997</v>
      </c>
      <c r="D38" s="18">
        <v>56774132267.389999</v>
      </c>
    </row>
    <row r="39" spans="1:4" x14ac:dyDescent="0.3">
      <c r="A39" s="16"/>
      <c r="B39" s="30" t="s">
        <v>2456</v>
      </c>
      <c r="C39" s="121">
        <f>SUM(C38:C38)</f>
        <v>51355288931.879997</v>
      </c>
      <c r="D39" s="121">
        <f>SUM(D38:D38)</f>
        <v>56774132267.389999</v>
      </c>
    </row>
    <row r="40" spans="1:4" x14ac:dyDescent="0.3">
      <c r="A40" s="16"/>
      <c r="B40" s="30" t="s">
        <v>3214</v>
      </c>
      <c r="C40" s="120">
        <f>C39+C36+C29+C24</f>
        <v>151438000000</v>
      </c>
      <c r="D40" s="120">
        <f>D39+D36+D29+D24</f>
        <v>159796112660.84003</v>
      </c>
    </row>
  </sheetData>
  <mergeCells count="9">
    <mergeCell ref="A25:D25"/>
    <mergeCell ref="A30:D30"/>
    <mergeCell ref="A37:D37"/>
    <mergeCell ref="A1:D1"/>
    <mergeCell ref="A2:B2"/>
    <mergeCell ref="A3:D3"/>
    <mergeCell ref="A21:B21"/>
    <mergeCell ref="A22:D22"/>
    <mergeCell ref="A24:B2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selection activeCell="H3" sqref="A1:XFD1048576"/>
    </sheetView>
  </sheetViews>
  <sheetFormatPr defaultRowHeight="14.4" x14ac:dyDescent="0.3"/>
  <cols>
    <col min="1" max="1" width="12" bestFit="1" customWidth="1"/>
    <col min="2" max="2" width="48.77734375" bestFit="1" customWidth="1"/>
    <col min="3" max="6" width="16.33203125" bestFit="1" customWidth="1"/>
  </cols>
  <sheetData>
    <row r="1" spans="1:6" x14ac:dyDescent="0.3">
      <c r="A1" s="265" t="s">
        <v>3120</v>
      </c>
      <c r="B1" s="266"/>
      <c r="C1" s="266"/>
      <c r="D1" s="266"/>
      <c r="E1" s="266"/>
      <c r="F1" s="267"/>
    </row>
    <row r="2" spans="1:6" x14ac:dyDescent="0.3">
      <c r="A2" s="265" t="s">
        <v>4288</v>
      </c>
      <c r="B2" s="266"/>
      <c r="C2" s="266"/>
      <c r="D2" s="266"/>
      <c r="E2" s="266"/>
      <c r="F2" s="267"/>
    </row>
    <row r="3" spans="1:6" x14ac:dyDescent="0.3">
      <c r="A3" s="268" t="s">
        <v>3092</v>
      </c>
      <c r="B3" s="268" t="s">
        <v>3122</v>
      </c>
      <c r="C3" s="268" t="s">
        <v>5</v>
      </c>
      <c r="D3" s="268"/>
      <c r="E3" s="268" t="s">
        <v>4281</v>
      </c>
      <c r="F3" s="268"/>
    </row>
    <row r="4" spans="1:6" x14ac:dyDescent="0.3">
      <c r="A4" s="268"/>
      <c r="B4" s="268"/>
      <c r="C4" s="149" t="s">
        <v>4282</v>
      </c>
      <c r="D4" s="149" t="s">
        <v>8</v>
      </c>
      <c r="E4" s="149">
        <v>2020</v>
      </c>
      <c r="F4" s="149" t="s">
        <v>3227</v>
      </c>
    </row>
    <row r="5" spans="1:6" x14ac:dyDescent="0.3">
      <c r="A5" s="1">
        <v>1</v>
      </c>
      <c r="B5" s="7" t="s">
        <v>4283</v>
      </c>
      <c r="C5" s="6"/>
      <c r="D5" s="6"/>
      <c r="E5" s="6"/>
      <c r="F5" s="6"/>
    </row>
    <row r="6" spans="1:6" ht="28.8" x14ac:dyDescent="0.3">
      <c r="A6" s="2">
        <v>11100100100</v>
      </c>
      <c r="B6" s="3" t="s">
        <v>9</v>
      </c>
      <c r="C6" s="4">
        <v>0</v>
      </c>
      <c r="D6" s="4">
        <v>0</v>
      </c>
      <c r="E6" s="5">
        <v>197145700.11000001</v>
      </c>
      <c r="F6" s="5">
        <v>209911120.65000001</v>
      </c>
    </row>
    <row r="7" spans="1:6" x14ac:dyDescent="0.3">
      <c r="A7" s="2">
        <v>11100100200</v>
      </c>
      <c r="B7" s="3" t="s">
        <v>13</v>
      </c>
      <c r="C7" s="5">
        <v>26962098.140000001</v>
      </c>
      <c r="D7" s="5">
        <v>35654677.869999997</v>
      </c>
      <c r="E7" s="5">
        <v>138248917.38999999</v>
      </c>
      <c r="F7" s="5">
        <v>66108830.609999999</v>
      </c>
    </row>
    <row r="8" spans="1:6" x14ac:dyDescent="0.3">
      <c r="A8" s="2">
        <v>11101300200</v>
      </c>
      <c r="B8" s="3" t="s">
        <v>15</v>
      </c>
      <c r="C8" s="5">
        <v>79742399.969999999</v>
      </c>
      <c r="D8" s="5">
        <v>59314126.82</v>
      </c>
      <c r="E8" s="5">
        <v>69978342.120000005</v>
      </c>
      <c r="F8" s="4">
        <v>0</v>
      </c>
    </row>
    <row r="9" spans="1:6" x14ac:dyDescent="0.3">
      <c r="A9" s="2">
        <v>11101400100</v>
      </c>
      <c r="B9" s="3" t="s">
        <v>2505</v>
      </c>
      <c r="C9" s="4">
        <v>0</v>
      </c>
      <c r="D9" s="5">
        <v>757076812.94000006</v>
      </c>
      <c r="E9" s="5">
        <v>851896178.36000001</v>
      </c>
      <c r="F9" s="5">
        <v>1191760552.75</v>
      </c>
    </row>
    <row r="10" spans="1:6" x14ac:dyDescent="0.3">
      <c r="A10" s="2">
        <v>11101700100</v>
      </c>
      <c r="B10" s="3" t="s">
        <v>17</v>
      </c>
      <c r="C10" s="5">
        <v>58147282.380000003</v>
      </c>
      <c r="D10" s="5">
        <v>39766968.140000001</v>
      </c>
      <c r="E10" s="5">
        <v>55189132.229999997</v>
      </c>
      <c r="F10" s="5">
        <v>66287202.299999997</v>
      </c>
    </row>
    <row r="11" spans="1:6" x14ac:dyDescent="0.3">
      <c r="A11" s="2">
        <v>11102100100</v>
      </c>
      <c r="B11" s="3" t="s">
        <v>23</v>
      </c>
      <c r="C11" s="4">
        <v>0</v>
      </c>
      <c r="D11" s="5">
        <v>6928273.7400000002</v>
      </c>
      <c r="E11" s="5">
        <v>11063120.1</v>
      </c>
      <c r="F11" s="5">
        <v>11071787.76</v>
      </c>
    </row>
    <row r="12" spans="1:6" x14ac:dyDescent="0.3">
      <c r="A12" s="2">
        <v>11102100200</v>
      </c>
      <c r="B12" s="3" t="s">
        <v>24</v>
      </c>
      <c r="C12" s="4">
        <v>0</v>
      </c>
      <c r="D12" s="5">
        <v>11553924.4</v>
      </c>
      <c r="E12" s="5">
        <v>19475436.600000001</v>
      </c>
      <c r="F12" s="4">
        <v>0</v>
      </c>
    </row>
    <row r="13" spans="1:6" x14ac:dyDescent="0.3">
      <c r="A13" s="2">
        <v>11103500100</v>
      </c>
      <c r="B13" s="3" t="s">
        <v>27</v>
      </c>
      <c r="C13" s="5">
        <v>27888383.789999999</v>
      </c>
      <c r="D13" s="4">
        <v>0</v>
      </c>
      <c r="E13" s="5">
        <v>39012676.159999996</v>
      </c>
      <c r="F13" s="4">
        <v>0</v>
      </c>
    </row>
    <row r="14" spans="1:6" x14ac:dyDescent="0.3">
      <c r="A14" s="2">
        <v>11103500200</v>
      </c>
      <c r="B14" s="3" t="s">
        <v>2509</v>
      </c>
      <c r="C14" s="5">
        <v>22471200.120000001</v>
      </c>
      <c r="D14" s="5">
        <v>27069545</v>
      </c>
      <c r="E14" s="5">
        <v>29478369.379999999</v>
      </c>
      <c r="F14" s="5">
        <v>26749212.219999999</v>
      </c>
    </row>
    <row r="15" spans="1:6" x14ac:dyDescent="0.3">
      <c r="A15" s="2">
        <v>11103600100</v>
      </c>
      <c r="B15" s="3" t="s">
        <v>29</v>
      </c>
      <c r="C15" s="4">
        <v>0</v>
      </c>
      <c r="D15" s="4">
        <v>0</v>
      </c>
      <c r="E15" s="4">
        <v>0</v>
      </c>
      <c r="F15" s="4">
        <v>0</v>
      </c>
    </row>
    <row r="16" spans="1:6" ht="28.8" x14ac:dyDescent="0.3">
      <c r="A16" s="2">
        <v>11104400100</v>
      </c>
      <c r="B16" s="3" t="s">
        <v>239</v>
      </c>
      <c r="C16" s="5">
        <v>20117325.140000001</v>
      </c>
      <c r="D16" s="4">
        <v>0</v>
      </c>
      <c r="E16" s="5">
        <v>37379652.590000004</v>
      </c>
      <c r="F16" s="4">
        <v>0</v>
      </c>
    </row>
    <row r="17" spans="1:6" x14ac:dyDescent="0.3">
      <c r="A17" s="2">
        <v>11111300300</v>
      </c>
      <c r="B17" s="3" t="s">
        <v>2511</v>
      </c>
      <c r="C17" s="4">
        <v>0</v>
      </c>
      <c r="D17" s="4">
        <v>0</v>
      </c>
      <c r="E17" s="4">
        <v>0</v>
      </c>
      <c r="F17" s="4">
        <v>0</v>
      </c>
    </row>
    <row r="18" spans="1:6" x14ac:dyDescent="0.3">
      <c r="A18" s="2">
        <v>11111500100</v>
      </c>
      <c r="B18" s="3" t="s">
        <v>3117</v>
      </c>
      <c r="C18" s="4">
        <v>0</v>
      </c>
      <c r="D18" s="4">
        <v>0</v>
      </c>
      <c r="E18" s="5">
        <v>3088115847.6199999</v>
      </c>
      <c r="F18" s="4">
        <v>0</v>
      </c>
    </row>
    <row r="19" spans="1:6" x14ac:dyDescent="0.3">
      <c r="A19" s="2">
        <v>11111500200</v>
      </c>
      <c r="B19" s="3" t="s">
        <v>3119</v>
      </c>
      <c r="C19" s="4">
        <v>0</v>
      </c>
      <c r="D19" s="4">
        <v>0</v>
      </c>
      <c r="E19" s="4">
        <v>0</v>
      </c>
      <c r="F19" s="4">
        <v>0</v>
      </c>
    </row>
    <row r="20" spans="1:6" x14ac:dyDescent="0.3">
      <c r="A20" s="2">
        <v>11200300100</v>
      </c>
      <c r="B20" s="3" t="s">
        <v>48</v>
      </c>
      <c r="C20" s="4">
        <v>0</v>
      </c>
      <c r="D20" s="5">
        <v>269471155.75999999</v>
      </c>
      <c r="E20" s="5">
        <v>296660580.45999998</v>
      </c>
      <c r="F20" s="4">
        <v>0</v>
      </c>
    </row>
    <row r="21" spans="1:6" x14ac:dyDescent="0.3">
      <c r="A21" s="2">
        <v>11200400100</v>
      </c>
      <c r="B21" s="3" t="s">
        <v>52</v>
      </c>
      <c r="C21" s="4">
        <v>0</v>
      </c>
      <c r="D21" s="5">
        <v>17747243.57</v>
      </c>
      <c r="E21" s="5">
        <v>35929749.729999997</v>
      </c>
      <c r="F21" s="5">
        <v>28342357.16</v>
      </c>
    </row>
    <row r="22" spans="1:6" x14ac:dyDescent="0.3">
      <c r="A22" s="2">
        <v>12300100100</v>
      </c>
      <c r="B22" s="3" t="s">
        <v>53</v>
      </c>
      <c r="C22" s="4">
        <v>0</v>
      </c>
      <c r="D22" s="5">
        <v>139819940.88</v>
      </c>
      <c r="E22" s="5">
        <v>223607935.56</v>
      </c>
      <c r="F22" s="5">
        <v>234615616.11000001</v>
      </c>
    </row>
    <row r="23" spans="1:6" x14ac:dyDescent="0.3">
      <c r="A23" s="2">
        <v>12300300100</v>
      </c>
      <c r="B23" s="3" t="s">
        <v>3104</v>
      </c>
      <c r="C23" s="4">
        <v>0</v>
      </c>
      <c r="D23" s="4">
        <v>0</v>
      </c>
      <c r="E23" s="5">
        <v>127093735.69</v>
      </c>
      <c r="F23" s="4">
        <v>0</v>
      </c>
    </row>
    <row r="24" spans="1:6" x14ac:dyDescent="0.3">
      <c r="A24" s="2">
        <v>12300400200</v>
      </c>
      <c r="B24" s="3" t="s">
        <v>2515</v>
      </c>
      <c r="C24" s="4">
        <v>0</v>
      </c>
      <c r="D24" s="4">
        <v>0</v>
      </c>
      <c r="E24" s="5">
        <v>55298565.93</v>
      </c>
      <c r="F24" s="5">
        <v>55657950.219999999</v>
      </c>
    </row>
    <row r="25" spans="1:6" ht="28.8" x14ac:dyDescent="0.3">
      <c r="A25" s="2">
        <v>12400400300</v>
      </c>
      <c r="B25" s="3" t="s">
        <v>2589</v>
      </c>
      <c r="C25" s="4">
        <v>0</v>
      </c>
      <c r="D25" s="4">
        <v>0</v>
      </c>
      <c r="E25" s="5">
        <v>60000000</v>
      </c>
      <c r="F25" s="5">
        <v>300000000</v>
      </c>
    </row>
    <row r="26" spans="1:6" x14ac:dyDescent="0.3">
      <c r="A26" s="2">
        <v>12500700100</v>
      </c>
      <c r="B26" s="3" t="s">
        <v>63</v>
      </c>
      <c r="C26" s="5">
        <v>175414978.88999999</v>
      </c>
      <c r="D26" s="4">
        <v>0</v>
      </c>
      <c r="E26" s="5">
        <v>92401083.450000003</v>
      </c>
      <c r="F26" s="4">
        <v>0</v>
      </c>
    </row>
    <row r="27" spans="1:6" x14ac:dyDescent="0.3">
      <c r="A27" s="2">
        <v>14000100100</v>
      </c>
      <c r="B27" s="3" t="s">
        <v>65</v>
      </c>
      <c r="C27" s="5">
        <v>146900080.88999999</v>
      </c>
      <c r="D27" s="5">
        <v>162909500.75999999</v>
      </c>
      <c r="E27" s="5">
        <v>232244791.19</v>
      </c>
      <c r="F27" s="5">
        <v>242767428.28999999</v>
      </c>
    </row>
    <row r="28" spans="1:6" x14ac:dyDescent="0.3">
      <c r="A28" s="2">
        <v>14000200100</v>
      </c>
      <c r="B28" s="3" t="s">
        <v>67</v>
      </c>
      <c r="C28" s="4">
        <v>0</v>
      </c>
      <c r="D28" s="4">
        <v>0</v>
      </c>
      <c r="E28" s="5">
        <v>71923498.569999993</v>
      </c>
      <c r="F28" s="5">
        <v>72517414.280000001</v>
      </c>
    </row>
    <row r="29" spans="1:6" x14ac:dyDescent="0.3">
      <c r="A29" s="2">
        <v>14700100100</v>
      </c>
      <c r="B29" s="3" t="s">
        <v>68</v>
      </c>
      <c r="C29" s="5">
        <v>68956402.079999998</v>
      </c>
      <c r="D29" s="5">
        <v>72059618.739999995</v>
      </c>
      <c r="E29" s="5">
        <v>122724244.26000001</v>
      </c>
      <c r="F29" s="5">
        <v>119782191.54000001</v>
      </c>
    </row>
    <row r="30" spans="1:6" ht="28.8" x14ac:dyDescent="0.3">
      <c r="A30" s="2">
        <v>14800100100</v>
      </c>
      <c r="B30" s="3" t="s">
        <v>69</v>
      </c>
      <c r="C30" s="5">
        <v>34084986.479999997</v>
      </c>
      <c r="D30" s="4">
        <v>0</v>
      </c>
      <c r="E30" s="5">
        <v>86332754.170000002</v>
      </c>
      <c r="F30" s="5">
        <v>87670476.959999993</v>
      </c>
    </row>
    <row r="31" spans="1:6" x14ac:dyDescent="0.3">
      <c r="A31" s="1">
        <v>2</v>
      </c>
      <c r="B31" s="7" t="s">
        <v>4284</v>
      </c>
      <c r="C31" s="6"/>
      <c r="D31" s="6"/>
      <c r="E31" s="6"/>
      <c r="F31" s="6"/>
    </row>
    <row r="32" spans="1:6" x14ac:dyDescent="0.3">
      <c r="A32" s="2">
        <v>21500100100</v>
      </c>
      <c r="B32" s="3" t="s">
        <v>217</v>
      </c>
      <c r="C32" s="5">
        <v>275536269.42000002</v>
      </c>
      <c r="D32" s="5">
        <v>272115412.55000001</v>
      </c>
      <c r="E32" s="5">
        <v>451973871.19</v>
      </c>
      <c r="F32" s="5">
        <v>452336117.89999998</v>
      </c>
    </row>
    <row r="33" spans="1:6" x14ac:dyDescent="0.3">
      <c r="A33" s="2">
        <v>21500100200</v>
      </c>
      <c r="B33" s="3" t="s">
        <v>71</v>
      </c>
      <c r="C33" s="4">
        <v>0</v>
      </c>
      <c r="D33" s="4">
        <v>0</v>
      </c>
      <c r="E33" s="4">
        <v>0</v>
      </c>
      <c r="F33" s="4">
        <v>0</v>
      </c>
    </row>
    <row r="34" spans="1:6" x14ac:dyDescent="0.3">
      <c r="A34" s="2">
        <v>21510200100</v>
      </c>
      <c r="B34" s="3" t="s">
        <v>92</v>
      </c>
      <c r="C34" s="5">
        <v>178665922.58000001</v>
      </c>
      <c r="D34" s="5">
        <v>154722509.30000001</v>
      </c>
      <c r="E34" s="5">
        <v>253982534.91</v>
      </c>
      <c r="F34" s="5">
        <v>261736171.22</v>
      </c>
    </row>
    <row r="35" spans="1:6" x14ac:dyDescent="0.3">
      <c r="A35" s="2">
        <v>21511000100</v>
      </c>
      <c r="B35" s="3" t="s">
        <v>247</v>
      </c>
      <c r="C35" s="5">
        <v>45259966.460000001</v>
      </c>
      <c r="D35" s="5">
        <v>41626020.520000003</v>
      </c>
      <c r="E35" s="5">
        <v>52895668.380000003</v>
      </c>
      <c r="F35" s="5">
        <v>58185257.219999999</v>
      </c>
    </row>
    <row r="36" spans="1:6" x14ac:dyDescent="0.3">
      <c r="A36" s="2">
        <v>22000100100</v>
      </c>
      <c r="B36" s="3" t="s">
        <v>97</v>
      </c>
      <c r="C36" s="4">
        <v>0</v>
      </c>
      <c r="D36" s="4">
        <v>0</v>
      </c>
      <c r="E36" s="5">
        <v>125179382.47</v>
      </c>
      <c r="F36" s="4">
        <v>0</v>
      </c>
    </row>
    <row r="37" spans="1:6" x14ac:dyDescent="0.3">
      <c r="A37" s="2">
        <v>22000700100</v>
      </c>
      <c r="B37" s="3" t="s">
        <v>2533</v>
      </c>
      <c r="C37" s="4">
        <v>0</v>
      </c>
      <c r="D37" s="5">
        <v>111475423.79000001</v>
      </c>
      <c r="E37" s="5">
        <v>202536393.96000001</v>
      </c>
      <c r="F37" s="5">
        <v>181500000</v>
      </c>
    </row>
    <row r="38" spans="1:6" x14ac:dyDescent="0.3">
      <c r="A38" s="2">
        <v>22000800100</v>
      </c>
      <c r="B38" s="3" t="s">
        <v>116</v>
      </c>
      <c r="C38" s="4">
        <v>0</v>
      </c>
      <c r="D38" s="4">
        <v>0</v>
      </c>
      <c r="E38" s="4">
        <v>0</v>
      </c>
      <c r="F38" s="4">
        <v>0</v>
      </c>
    </row>
    <row r="39" spans="1:6" ht="28.8" x14ac:dyDescent="0.3">
      <c r="A39" s="2">
        <v>22200100100</v>
      </c>
      <c r="B39" s="3" t="s">
        <v>131</v>
      </c>
      <c r="C39" s="5">
        <v>135799292.62</v>
      </c>
      <c r="D39" s="5">
        <v>139392935.08000001</v>
      </c>
      <c r="E39" s="5">
        <v>244767195.37</v>
      </c>
      <c r="F39" s="5">
        <v>271457005.01999998</v>
      </c>
    </row>
    <row r="40" spans="1:6" x14ac:dyDescent="0.3">
      <c r="A40" s="2">
        <v>22205100100</v>
      </c>
      <c r="B40" s="3" t="s">
        <v>135</v>
      </c>
      <c r="C40" s="4">
        <v>0</v>
      </c>
      <c r="D40" s="5">
        <v>33851199.140000001</v>
      </c>
      <c r="E40" s="5">
        <v>37907558.380000003</v>
      </c>
      <c r="F40" s="5">
        <v>56571305.600000001</v>
      </c>
    </row>
    <row r="41" spans="1:6" x14ac:dyDescent="0.3">
      <c r="A41" s="2">
        <v>22700100100</v>
      </c>
      <c r="B41" s="3" t="s">
        <v>2534</v>
      </c>
      <c r="C41" s="4">
        <v>0</v>
      </c>
      <c r="D41" s="4">
        <v>0</v>
      </c>
      <c r="E41" s="4">
        <v>0</v>
      </c>
      <c r="F41" s="4">
        <v>0</v>
      </c>
    </row>
    <row r="42" spans="1:6" x14ac:dyDescent="0.3">
      <c r="A42" s="2">
        <v>22800700100</v>
      </c>
      <c r="B42" s="3" t="s">
        <v>238</v>
      </c>
      <c r="C42" s="5">
        <v>52590387.07</v>
      </c>
      <c r="D42" s="4">
        <v>0</v>
      </c>
      <c r="E42" s="5">
        <v>67859232.329999998</v>
      </c>
      <c r="F42" s="4">
        <v>0</v>
      </c>
    </row>
    <row r="43" spans="1:6" x14ac:dyDescent="0.3">
      <c r="A43" s="2">
        <v>22900100100</v>
      </c>
      <c r="B43" s="3" t="s">
        <v>221</v>
      </c>
      <c r="C43" s="5">
        <v>103135876.69</v>
      </c>
      <c r="D43" s="5">
        <v>115265976.83</v>
      </c>
      <c r="E43" s="5">
        <v>167160884.53</v>
      </c>
      <c r="F43" s="5">
        <v>192811389.41</v>
      </c>
    </row>
    <row r="44" spans="1:6" x14ac:dyDescent="0.3">
      <c r="A44" s="2">
        <v>23100300100</v>
      </c>
      <c r="B44" s="3" t="s">
        <v>243</v>
      </c>
      <c r="C44" s="5">
        <v>99871956.260000005</v>
      </c>
      <c r="D44" s="5">
        <v>100778947.2</v>
      </c>
      <c r="E44" s="5">
        <v>163273492.06999999</v>
      </c>
      <c r="F44" s="5">
        <v>167219277.46000001</v>
      </c>
    </row>
    <row r="45" spans="1:6" x14ac:dyDescent="0.3">
      <c r="A45" s="2">
        <v>23305100100</v>
      </c>
      <c r="B45" s="3" t="s">
        <v>214</v>
      </c>
      <c r="C45" s="5">
        <v>396236631.32999998</v>
      </c>
      <c r="D45" s="5">
        <v>364280640.04000002</v>
      </c>
      <c r="E45" s="5">
        <v>630876209.99000001</v>
      </c>
      <c r="F45" s="5">
        <v>609486330.15999997</v>
      </c>
    </row>
    <row r="46" spans="1:6" x14ac:dyDescent="0.3">
      <c r="A46" s="2">
        <v>23400100100</v>
      </c>
      <c r="B46" s="3" t="s">
        <v>232</v>
      </c>
      <c r="C46" s="5">
        <v>281450668.30000001</v>
      </c>
      <c r="D46" s="5">
        <v>245759405.88</v>
      </c>
      <c r="E46" s="5">
        <v>420765929.19999999</v>
      </c>
      <c r="F46" s="5">
        <v>404799226.13</v>
      </c>
    </row>
    <row r="47" spans="1:6" x14ac:dyDescent="0.3">
      <c r="A47" s="2">
        <v>23400100200</v>
      </c>
      <c r="B47" s="3" t="s">
        <v>136</v>
      </c>
      <c r="C47" s="4">
        <v>0</v>
      </c>
      <c r="D47" s="4">
        <v>0</v>
      </c>
      <c r="E47" s="4">
        <v>0</v>
      </c>
      <c r="F47" s="4">
        <v>0</v>
      </c>
    </row>
    <row r="48" spans="1:6" x14ac:dyDescent="0.3">
      <c r="A48" s="2">
        <v>23600100100</v>
      </c>
      <c r="B48" s="3" t="s">
        <v>141</v>
      </c>
      <c r="C48" s="5">
        <v>115460757.81</v>
      </c>
      <c r="D48" s="5">
        <v>84548777.849999994</v>
      </c>
      <c r="E48" s="5">
        <v>140555408.03</v>
      </c>
      <c r="F48" s="5">
        <v>143189564.36000001</v>
      </c>
    </row>
    <row r="49" spans="1:6" x14ac:dyDescent="0.3">
      <c r="A49" s="2">
        <v>23800100100</v>
      </c>
      <c r="B49" s="3" t="s">
        <v>144</v>
      </c>
      <c r="C49" s="4">
        <v>0</v>
      </c>
      <c r="D49" s="4">
        <v>0</v>
      </c>
      <c r="E49" s="5">
        <v>136921567.16999999</v>
      </c>
      <c r="F49" s="5">
        <v>117529756.61</v>
      </c>
    </row>
    <row r="50" spans="1:6" x14ac:dyDescent="0.3">
      <c r="A50" s="2">
        <v>23800400100</v>
      </c>
      <c r="B50" s="3" t="s">
        <v>2537</v>
      </c>
      <c r="C50" s="5">
        <v>39139010.579999998</v>
      </c>
      <c r="D50" s="4">
        <v>0</v>
      </c>
      <c r="E50" s="5">
        <v>59544124.25</v>
      </c>
      <c r="F50" s="4">
        <v>0</v>
      </c>
    </row>
    <row r="51" spans="1:6" x14ac:dyDescent="0.3">
      <c r="A51" s="2">
        <v>25210200100</v>
      </c>
      <c r="B51" s="3" t="s">
        <v>147</v>
      </c>
      <c r="C51" s="5">
        <v>435684701.45999998</v>
      </c>
      <c r="D51" s="5">
        <v>331946997.70999998</v>
      </c>
      <c r="E51" s="5">
        <v>502953111.61000001</v>
      </c>
      <c r="F51" s="5">
        <v>512057493.42000002</v>
      </c>
    </row>
    <row r="52" spans="1:6" ht="28.8" x14ac:dyDescent="0.3">
      <c r="A52" s="2">
        <v>25210300100</v>
      </c>
      <c r="B52" s="3" t="s">
        <v>242</v>
      </c>
      <c r="C52" s="4">
        <v>0</v>
      </c>
      <c r="D52" s="4">
        <v>0</v>
      </c>
      <c r="E52" s="5">
        <v>78470782.120000005</v>
      </c>
      <c r="F52" s="5">
        <v>67388246.379999995</v>
      </c>
    </row>
    <row r="53" spans="1:6" ht="28.8" x14ac:dyDescent="0.3">
      <c r="A53" s="2">
        <v>25305300100</v>
      </c>
      <c r="B53" s="3" t="s">
        <v>152</v>
      </c>
      <c r="C53" s="4">
        <v>0</v>
      </c>
      <c r="D53" s="4">
        <v>0</v>
      </c>
      <c r="E53" s="5">
        <v>123947001.19</v>
      </c>
      <c r="F53" s="5">
        <v>135219955.19999999</v>
      </c>
    </row>
    <row r="54" spans="1:6" x14ac:dyDescent="0.3">
      <c r="A54" s="2">
        <v>26000100100</v>
      </c>
      <c r="B54" s="3" t="s">
        <v>154</v>
      </c>
      <c r="C54" s="5">
        <v>125509435.42</v>
      </c>
      <c r="D54" s="5">
        <v>131198489.94</v>
      </c>
      <c r="E54" s="5">
        <v>221977045.05000001</v>
      </c>
      <c r="F54" s="5">
        <v>220960406.56999999</v>
      </c>
    </row>
    <row r="55" spans="1:6" ht="28.8" x14ac:dyDescent="0.3">
      <c r="A55" s="2">
        <v>26300100100</v>
      </c>
      <c r="B55" s="3" t="s">
        <v>160</v>
      </c>
      <c r="C55" s="5">
        <v>107691181.20999999</v>
      </c>
      <c r="D55" s="5">
        <v>76865535.819999993</v>
      </c>
      <c r="E55" s="5">
        <v>169292252.09999999</v>
      </c>
      <c r="F55" s="5">
        <v>127295761.63</v>
      </c>
    </row>
    <row r="56" spans="1:6" x14ac:dyDescent="0.3">
      <c r="A56" s="1">
        <v>3</v>
      </c>
      <c r="B56" s="7" t="s">
        <v>4285</v>
      </c>
      <c r="C56" s="6"/>
      <c r="D56" s="6"/>
      <c r="E56" s="6"/>
      <c r="F56" s="6"/>
    </row>
    <row r="57" spans="1:6" x14ac:dyDescent="0.3">
      <c r="A57" s="2">
        <v>31800100100</v>
      </c>
      <c r="B57" s="3" t="s">
        <v>164</v>
      </c>
      <c r="C57" s="5">
        <v>1085836697.9300001</v>
      </c>
      <c r="D57" s="5">
        <v>1005239219.89</v>
      </c>
      <c r="E57" s="5">
        <v>1426693289.6800001</v>
      </c>
      <c r="F57" s="5">
        <v>1569362618.6500001</v>
      </c>
    </row>
    <row r="58" spans="1:6" x14ac:dyDescent="0.3">
      <c r="A58" s="2">
        <v>31801100100</v>
      </c>
      <c r="B58" s="3" t="s">
        <v>170</v>
      </c>
      <c r="C58" s="5">
        <v>45518921.329999998</v>
      </c>
      <c r="D58" s="5">
        <v>49226858.030000001</v>
      </c>
      <c r="E58" s="5">
        <v>70697147.030000001</v>
      </c>
      <c r="F58" s="4">
        <v>0</v>
      </c>
    </row>
    <row r="59" spans="1:6" x14ac:dyDescent="0.3">
      <c r="A59" s="2">
        <v>32600100100</v>
      </c>
      <c r="B59" s="3" t="s">
        <v>171</v>
      </c>
      <c r="C59" s="5">
        <v>167482256.53</v>
      </c>
      <c r="D59" s="5">
        <v>170591959.47</v>
      </c>
      <c r="E59" s="5">
        <v>196852027.56999999</v>
      </c>
      <c r="F59" s="5">
        <v>326472694.04000002</v>
      </c>
    </row>
    <row r="60" spans="1:6" x14ac:dyDescent="0.3">
      <c r="A60" s="2">
        <v>32600200100</v>
      </c>
      <c r="B60" s="3" t="s">
        <v>2498</v>
      </c>
      <c r="C60" s="5">
        <v>5478934.7000000002</v>
      </c>
      <c r="D60" s="4">
        <v>0</v>
      </c>
      <c r="E60" s="5">
        <v>34713477.18</v>
      </c>
      <c r="F60" s="5">
        <v>5569447.3600000003</v>
      </c>
    </row>
    <row r="61" spans="1:6" x14ac:dyDescent="0.3">
      <c r="A61" s="2">
        <v>32605200100</v>
      </c>
      <c r="B61" s="3" t="s">
        <v>172</v>
      </c>
      <c r="C61" s="4">
        <v>0</v>
      </c>
      <c r="D61" s="4">
        <v>0</v>
      </c>
      <c r="E61" s="5">
        <v>661780046.66999996</v>
      </c>
      <c r="F61" s="4">
        <v>0</v>
      </c>
    </row>
    <row r="62" spans="1:6" x14ac:dyDescent="0.3">
      <c r="A62" s="1">
        <v>4</v>
      </c>
      <c r="B62" s="7" t="s">
        <v>4286</v>
      </c>
      <c r="C62" s="6"/>
      <c r="D62" s="6"/>
      <c r="E62" s="6"/>
      <c r="F62" s="6"/>
    </row>
    <row r="63" spans="1:6" x14ac:dyDescent="0.3">
      <c r="A63" s="1">
        <v>5</v>
      </c>
      <c r="B63" s="7" t="s">
        <v>4287</v>
      </c>
      <c r="C63" s="6"/>
      <c r="D63" s="6"/>
      <c r="E63" s="6"/>
      <c r="F63" s="6"/>
    </row>
    <row r="64" spans="1:6" x14ac:dyDescent="0.3">
      <c r="A64" s="2">
        <v>51300100100</v>
      </c>
      <c r="B64" s="3" t="s">
        <v>2550</v>
      </c>
      <c r="C64" s="5">
        <v>35805226</v>
      </c>
      <c r="D64" s="5">
        <v>35156111.210000001</v>
      </c>
      <c r="E64" s="5">
        <v>60442900.060000002</v>
      </c>
      <c r="F64" s="4">
        <v>0</v>
      </c>
    </row>
    <row r="65" spans="1:6" ht="28.8" x14ac:dyDescent="0.3">
      <c r="A65" s="2">
        <v>51400100100</v>
      </c>
      <c r="B65" s="3" t="s">
        <v>175</v>
      </c>
      <c r="C65" s="5">
        <v>84952709.090000004</v>
      </c>
      <c r="D65" s="5">
        <v>85405521.799999997</v>
      </c>
      <c r="E65" s="5">
        <v>121313573.42</v>
      </c>
      <c r="F65" s="5">
        <v>171277050.56</v>
      </c>
    </row>
    <row r="66" spans="1:6" x14ac:dyDescent="0.3">
      <c r="A66" s="2">
        <v>51700100100</v>
      </c>
      <c r="B66" s="3" t="s">
        <v>179</v>
      </c>
      <c r="C66" s="5">
        <v>812172020.09000003</v>
      </c>
      <c r="D66" s="4">
        <v>0</v>
      </c>
      <c r="E66" s="5">
        <v>1359408696.4300001</v>
      </c>
      <c r="F66" s="5">
        <v>1269738258.23</v>
      </c>
    </row>
    <row r="67" spans="1:6" ht="28.8" x14ac:dyDescent="0.3">
      <c r="A67" s="2">
        <v>51700300100</v>
      </c>
      <c r="B67" s="3" t="s">
        <v>184</v>
      </c>
      <c r="C67" s="5">
        <v>270346430.63999999</v>
      </c>
      <c r="D67" s="5">
        <v>248474977.49000001</v>
      </c>
      <c r="E67" s="5">
        <v>169083277.00999999</v>
      </c>
      <c r="F67" s="5">
        <v>383401773.07999998</v>
      </c>
    </row>
    <row r="68" spans="1:6" x14ac:dyDescent="0.3">
      <c r="A68" s="2">
        <v>51700800100</v>
      </c>
      <c r="B68" s="3" t="s">
        <v>185</v>
      </c>
      <c r="C68" s="5">
        <v>25120069.059999999</v>
      </c>
      <c r="D68" s="5">
        <v>25729235.699999999</v>
      </c>
      <c r="E68" s="5">
        <v>38975467.43</v>
      </c>
      <c r="F68" s="5">
        <v>35613787.57</v>
      </c>
    </row>
    <row r="69" spans="1:6" x14ac:dyDescent="0.3">
      <c r="A69" s="2">
        <v>51703000100</v>
      </c>
      <c r="B69" s="3" t="s">
        <v>2557</v>
      </c>
      <c r="C69" s="4">
        <v>0</v>
      </c>
      <c r="D69" s="4">
        <v>0</v>
      </c>
      <c r="E69" s="4">
        <v>0</v>
      </c>
      <c r="F69" s="4">
        <v>0</v>
      </c>
    </row>
    <row r="70" spans="1:6" x14ac:dyDescent="0.3">
      <c r="A70" s="2">
        <v>51705400100</v>
      </c>
      <c r="B70" s="3" t="s">
        <v>186</v>
      </c>
      <c r="C70" s="5">
        <v>14529521752.68</v>
      </c>
      <c r="D70" s="5">
        <v>10569876815.92</v>
      </c>
      <c r="E70" s="5">
        <v>15221101221.09</v>
      </c>
      <c r="F70" s="5">
        <v>17463849777.439999</v>
      </c>
    </row>
    <row r="71" spans="1:6" ht="28.8" x14ac:dyDescent="0.3">
      <c r="A71" s="2">
        <v>51705500100</v>
      </c>
      <c r="B71" s="3" t="s">
        <v>208</v>
      </c>
      <c r="C71" s="5">
        <v>275337443.01999998</v>
      </c>
      <c r="D71" s="5">
        <v>310937648.30000001</v>
      </c>
      <c r="E71" s="5">
        <v>470677044.66000003</v>
      </c>
      <c r="F71" s="5">
        <v>459371330.75</v>
      </c>
    </row>
    <row r="72" spans="1:6" x14ac:dyDescent="0.3">
      <c r="A72" s="2">
        <v>51705600100</v>
      </c>
      <c r="B72" s="3" t="s">
        <v>216</v>
      </c>
      <c r="C72" s="5">
        <v>22760363.859999999</v>
      </c>
      <c r="D72" s="4">
        <v>0</v>
      </c>
      <c r="E72" s="5">
        <v>22480927.579999998</v>
      </c>
      <c r="F72" s="5">
        <v>33124622.920000002</v>
      </c>
    </row>
    <row r="73" spans="1:6" ht="28.8" x14ac:dyDescent="0.3">
      <c r="A73" s="2">
        <v>51705500100</v>
      </c>
      <c r="B73" s="3" t="s">
        <v>208</v>
      </c>
      <c r="C73" s="5">
        <v>275337443.01999998</v>
      </c>
      <c r="D73" s="5">
        <v>310937648.30000001</v>
      </c>
      <c r="E73" s="5">
        <v>470677044.66000003</v>
      </c>
      <c r="F73" s="5">
        <v>459371330.75</v>
      </c>
    </row>
    <row r="74" spans="1:6" x14ac:dyDescent="0.3">
      <c r="A74" s="2">
        <v>52100100100</v>
      </c>
      <c r="B74" s="3" t="s">
        <v>187</v>
      </c>
      <c r="C74" s="4">
        <v>0</v>
      </c>
      <c r="D74" s="4">
        <v>0</v>
      </c>
      <c r="E74" s="5">
        <v>419647241.06999999</v>
      </c>
      <c r="F74" s="5">
        <v>696733931.38999999</v>
      </c>
    </row>
    <row r="75" spans="1:6" x14ac:dyDescent="0.3">
      <c r="A75" s="2">
        <v>52100300100</v>
      </c>
      <c r="B75" s="3" t="s">
        <v>193</v>
      </c>
      <c r="C75" s="5">
        <v>268836232.26999998</v>
      </c>
      <c r="D75" s="5">
        <v>255364596.08000001</v>
      </c>
      <c r="E75" s="5">
        <v>635403978.14999998</v>
      </c>
      <c r="F75" s="5">
        <v>698944375.97000003</v>
      </c>
    </row>
    <row r="76" spans="1:6" x14ac:dyDescent="0.3">
      <c r="A76" s="2">
        <v>52110200100</v>
      </c>
      <c r="B76" s="3" t="s">
        <v>194</v>
      </c>
      <c r="C76" s="5">
        <v>5967624524.3400002</v>
      </c>
      <c r="D76" s="5">
        <v>5459088922.5600004</v>
      </c>
      <c r="E76" s="5">
        <v>8303139298.6700001</v>
      </c>
      <c r="F76" s="5">
        <v>8704688968.1599998</v>
      </c>
    </row>
    <row r="77" spans="1:6" x14ac:dyDescent="0.3">
      <c r="A77" s="2">
        <v>53500100100</v>
      </c>
      <c r="B77" s="3" t="s">
        <v>206</v>
      </c>
      <c r="C77" s="4">
        <v>0</v>
      </c>
      <c r="D77" s="4">
        <v>0</v>
      </c>
      <c r="E77" s="5">
        <v>136059392.41999999</v>
      </c>
      <c r="F77" s="4">
        <v>0</v>
      </c>
    </row>
    <row r="78" spans="1:6" x14ac:dyDescent="0.3">
      <c r="A78" s="2">
        <v>53501600100</v>
      </c>
      <c r="B78" s="3" t="s">
        <v>195</v>
      </c>
      <c r="C78" s="4">
        <v>0</v>
      </c>
      <c r="D78" s="4">
        <v>0</v>
      </c>
      <c r="E78" s="4">
        <v>0</v>
      </c>
      <c r="F78" s="4">
        <v>0</v>
      </c>
    </row>
    <row r="79" spans="1:6" x14ac:dyDescent="0.3">
      <c r="A79" s="2">
        <v>53505300100</v>
      </c>
      <c r="B79" s="3" t="s">
        <v>199</v>
      </c>
      <c r="C79" s="5">
        <v>160940003.38999999</v>
      </c>
      <c r="D79" s="4">
        <v>0</v>
      </c>
      <c r="E79" s="5">
        <v>166571884.81999999</v>
      </c>
      <c r="F79" s="5">
        <v>217423147.91999999</v>
      </c>
    </row>
    <row r="80" spans="1:6" x14ac:dyDescent="0.3">
      <c r="A80" s="2">
        <v>53905100100</v>
      </c>
      <c r="B80" s="3" t="s">
        <v>2573</v>
      </c>
      <c r="C80" s="4">
        <v>0</v>
      </c>
      <c r="D80" s="4">
        <v>0</v>
      </c>
      <c r="E80" s="5">
        <v>286589280.13</v>
      </c>
      <c r="F80" s="4">
        <v>0</v>
      </c>
    </row>
    <row r="81" spans="1:6" ht="28.8" x14ac:dyDescent="0.3">
      <c r="A81" s="2">
        <v>55100100100</v>
      </c>
      <c r="B81" s="3" t="s">
        <v>201</v>
      </c>
      <c r="C81" s="4">
        <v>0</v>
      </c>
      <c r="D81" s="4">
        <v>0</v>
      </c>
      <c r="E81" s="5">
        <v>64304420.880000003</v>
      </c>
      <c r="F81" s="4">
        <v>0</v>
      </c>
    </row>
    <row r="82" spans="1:6" ht="28.8" x14ac:dyDescent="0.3">
      <c r="A82" s="2">
        <v>55200100100</v>
      </c>
      <c r="B82" s="3" t="s">
        <v>204</v>
      </c>
      <c r="C82" s="4">
        <v>0</v>
      </c>
      <c r="D82" s="4">
        <v>0</v>
      </c>
      <c r="E82" s="4">
        <v>0</v>
      </c>
      <c r="F82" s="4">
        <v>0</v>
      </c>
    </row>
    <row r="83" spans="1:6" ht="28.8" x14ac:dyDescent="0.3">
      <c r="A83" s="2">
        <v>55200100200</v>
      </c>
      <c r="B83" s="3" t="s">
        <v>234</v>
      </c>
      <c r="C83" s="5">
        <v>41109965.710000001</v>
      </c>
      <c r="D83" s="5">
        <v>29472637.18</v>
      </c>
      <c r="E83" s="4">
        <v>0</v>
      </c>
      <c r="F83" s="5">
        <v>69395542.519999996</v>
      </c>
    </row>
    <row r="84" spans="1:6" x14ac:dyDescent="0.3">
      <c r="A84" s="193" t="s">
        <v>12</v>
      </c>
      <c r="B84" s="193"/>
      <c r="C84" s="164">
        <v>27126898188.75</v>
      </c>
      <c r="D84" s="164">
        <v>22358702212.200001</v>
      </c>
      <c r="E84" s="164">
        <v>40530651592.580002</v>
      </c>
      <c r="F84" s="164">
        <v>39257324062.449997</v>
      </c>
    </row>
  </sheetData>
  <mergeCells count="7">
    <mergeCell ref="A84:B84"/>
    <mergeCell ref="A2:F2"/>
    <mergeCell ref="A1:F1"/>
    <mergeCell ref="A3:A4"/>
    <mergeCell ref="B3:B4"/>
    <mergeCell ref="C3:D3"/>
    <mergeCell ref="E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2"/>
  <sheetViews>
    <sheetView topLeftCell="C1" workbookViewId="0">
      <selection activeCell="E120" sqref="E120"/>
    </sheetView>
  </sheetViews>
  <sheetFormatPr defaultRowHeight="14.4" x14ac:dyDescent="0.3"/>
  <cols>
    <col min="1" max="1" width="2.5546875" hidden="1" customWidth="1"/>
    <col min="2" max="2" width="3.88671875" hidden="1" customWidth="1"/>
    <col min="3" max="3" width="3.6640625" customWidth="1"/>
    <col min="4" max="4" width="16.5546875" customWidth="1"/>
    <col min="5" max="5" width="59.6640625" customWidth="1"/>
    <col min="6" max="6" width="18.44140625" bestFit="1" customWidth="1"/>
    <col min="7" max="7" width="18.44140625" style="337" bestFit="1" customWidth="1"/>
  </cols>
  <sheetData>
    <row r="1" spans="1:10" ht="15.75" customHeight="1" x14ac:dyDescent="0.3">
      <c r="C1" s="313" t="s">
        <v>3120</v>
      </c>
      <c r="D1" s="313"/>
      <c r="E1" s="313"/>
      <c r="F1" s="313"/>
      <c r="G1" s="313"/>
    </row>
    <row r="2" spans="1:10" ht="15.75" customHeight="1" x14ac:dyDescent="0.3">
      <c r="C2" s="294" t="s">
        <v>4328</v>
      </c>
      <c r="D2" s="294"/>
      <c r="E2" s="294"/>
      <c r="F2" s="294"/>
      <c r="G2" s="294"/>
      <c r="H2" s="314"/>
      <c r="I2" s="314"/>
    </row>
    <row r="3" spans="1:10" ht="15.75" customHeight="1" x14ac:dyDescent="0.3">
      <c r="C3" s="313" t="s">
        <v>4299</v>
      </c>
      <c r="D3" s="313"/>
      <c r="E3" s="313"/>
      <c r="F3" s="313"/>
      <c r="G3" s="313"/>
    </row>
    <row r="4" spans="1:10" ht="15.75" customHeight="1" x14ac:dyDescent="0.3">
      <c r="C4" s="315"/>
      <c r="D4" s="315"/>
      <c r="E4" s="315"/>
      <c r="F4" s="315"/>
      <c r="G4" s="315"/>
    </row>
    <row r="5" spans="1:10" ht="15.75" customHeight="1" x14ac:dyDescent="0.3">
      <c r="C5" s="316" t="s">
        <v>4324</v>
      </c>
      <c r="D5" s="316"/>
      <c r="E5" s="316"/>
      <c r="F5" s="316"/>
      <c r="G5" s="316"/>
      <c r="H5" s="314"/>
      <c r="I5" s="314"/>
      <c r="J5" s="314"/>
    </row>
    <row r="6" spans="1:10" ht="24" customHeight="1" x14ac:dyDescent="0.3">
      <c r="A6" s="23" t="s">
        <v>2</v>
      </c>
      <c r="C6" s="317" t="s">
        <v>2</v>
      </c>
      <c r="D6" s="318" t="s">
        <v>3092</v>
      </c>
      <c r="E6" s="319" t="s">
        <v>4289</v>
      </c>
      <c r="F6" s="319" t="s">
        <v>4291</v>
      </c>
      <c r="G6" s="319" t="s">
        <v>3102</v>
      </c>
    </row>
    <row r="7" spans="1:10" x14ac:dyDescent="0.3">
      <c r="A7" s="24"/>
      <c r="C7" s="122"/>
      <c r="D7" s="276"/>
      <c r="E7" s="277" t="s">
        <v>4283</v>
      </c>
      <c r="F7" s="277"/>
      <c r="G7" s="277"/>
    </row>
    <row r="8" spans="1:10" ht="27.6" x14ac:dyDescent="0.3">
      <c r="A8" s="2">
        <v>11100100100</v>
      </c>
      <c r="B8">
        <v>0</v>
      </c>
      <c r="C8" s="122">
        <v>1</v>
      </c>
      <c r="D8" s="270" t="str">
        <f t="shared" ref="D8:D45" si="0">CONCATENATE(B8,A8)</f>
        <v>011100100100</v>
      </c>
      <c r="E8" s="278" t="s">
        <v>9</v>
      </c>
      <c r="F8" s="272">
        <v>220000000</v>
      </c>
      <c r="G8" s="333">
        <f>F8</f>
        <v>220000000</v>
      </c>
    </row>
    <row r="9" spans="1:10" x14ac:dyDescent="0.3">
      <c r="A9" s="2">
        <v>11100100200</v>
      </c>
      <c r="B9">
        <v>0</v>
      </c>
      <c r="C9" s="122">
        <v>2</v>
      </c>
      <c r="D9" s="270" t="str">
        <f t="shared" si="0"/>
        <v>011100100200</v>
      </c>
      <c r="E9" s="278" t="s">
        <v>13</v>
      </c>
      <c r="F9" s="272">
        <v>30000000</v>
      </c>
      <c r="G9" s="333">
        <f t="shared" ref="G9:G45" si="1">F9</f>
        <v>30000000</v>
      </c>
    </row>
    <row r="10" spans="1:10" x14ac:dyDescent="0.3">
      <c r="A10" s="2">
        <v>11100300100</v>
      </c>
      <c r="B10">
        <v>0</v>
      </c>
      <c r="C10" s="122">
        <v>3</v>
      </c>
      <c r="D10" s="270" t="str">
        <f t="shared" si="0"/>
        <v>011100300100</v>
      </c>
      <c r="E10" s="278" t="s">
        <v>14</v>
      </c>
      <c r="F10" s="272">
        <v>1600000</v>
      </c>
      <c r="G10" s="333">
        <f t="shared" si="1"/>
        <v>1600000</v>
      </c>
    </row>
    <row r="11" spans="1:10" x14ac:dyDescent="0.3">
      <c r="A11" s="2">
        <v>11100800100</v>
      </c>
      <c r="B11">
        <v>0</v>
      </c>
      <c r="C11" s="122">
        <v>4</v>
      </c>
      <c r="D11" s="270" t="str">
        <f t="shared" si="0"/>
        <v>011100800100</v>
      </c>
      <c r="E11" s="278" t="s">
        <v>3113</v>
      </c>
      <c r="F11" s="272">
        <v>250000000</v>
      </c>
      <c r="G11" s="333">
        <f t="shared" si="1"/>
        <v>250000000</v>
      </c>
    </row>
    <row r="12" spans="1:10" x14ac:dyDescent="0.3">
      <c r="A12" s="2">
        <v>11101000100</v>
      </c>
      <c r="B12">
        <v>0</v>
      </c>
      <c r="C12" s="122">
        <v>5</v>
      </c>
      <c r="D12" s="270" t="str">
        <f t="shared" si="0"/>
        <v>011101000100</v>
      </c>
      <c r="E12" s="278" t="s">
        <v>244</v>
      </c>
      <c r="F12" s="272">
        <v>70000000</v>
      </c>
      <c r="G12" s="333">
        <f t="shared" si="1"/>
        <v>70000000</v>
      </c>
    </row>
    <row r="13" spans="1:10" x14ac:dyDescent="0.3">
      <c r="A13" s="2">
        <v>11101200100</v>
      </c>
      <c r="B13">
        <v>0</v>
      </c>
      <c r="C13" s="122">
        <v>6</v>
      </c>
      <c r="D13" s="270" t="str">
        <f t="shared" si="0"/>
        <v>011101200100</v>
      </c>
      <c r="E13" s="278" t="s">
        <v>240</v>
      </c>
      <c r="F13" s="272">
        <v>1000000000</v>
      </c>
      <c r="G13" s="333">
        <f t="shared" si="1"/>
        <v>1000000000</v>
      </c>
    </row>
    <row r="14" spans="1:10" x14ac:dyDescent="0.3">
      <c r="A14" s="2">
        <v>11101300200</v>
      </c>
      <c r="B14">
        <v>0</v>
      </c>
      <c r="C14" s="122">
        <v>7</v>
      </c>
      <c r="D14" s="270" t="str">
        <f t="shared" si="0"/>
        <v>011101300200</v>
      </c>
      <c r="E14" s="278" t="s">
        <v>15</v>
      </c>
      <c r="F14" s="272">
        <v>730000000</v>
      </c>
      <c r="G14" s="333">
        <f t="shared" si="1"/>
        <v>730000000</v>
      </c>
    </row>
    <row r="15" spans="1:10" x14ac:dyDescent="0.3">
      <c r="A15" s="2">
        <v>11101700100</v>
      </c>
      <c r="B15">
        <v>0</v>
      </c>
      <c r="C15" s="122">
        <v>8</v>
      </c>
      <c r="D15" s="270" t="str">
        <f t="shared" si="0"/>
        <v>011101700100</v>
      </c>
      <c r="E15" s="278" t="s">
        <v>17</v>
      </c>
      <c r="F15" s="272">
        <v>6000000</v>
      </c>
      <c r="G15" s="333">
        <f t="shared" si="1"/>
        <v>6000000</v>
      </c>
    </row>
    <row r="16" spans="1:10" ht="27.6" x14ac:dyDescent="0.3">
      <c r="A16" s="2">
        <v>11102000100</v>
      </c>
      <c r="B16">
        <v>0</v>
      </c>
      <c r="C16" s="122">
        <v>9</v>
      </c>
      <c r="D16" s="270" t="str">
        <f t="shared" si="0"/>
        <v>011102000100</v>
      </c>
      <c r="E16" s="278" t="s">
        <v>19</v>
      </c>
      <c r="F16" s="272">
        <v>1660306813</v>
      </c>
      <c r="G16" s="333">
        <f t="shared" si="1"/>
        <v>1660306813</v>
      </c>
    </row>
    <row r="17" spans="1:7" x14ac:dyDescent="0.3">
      <c r="A17" s="2">
        <v>11102100100</v>
      </c>
      <c r="B17">
        <v>0</v>
      </c>
      <c r="C17" s="122">
        <v>10</v>
      </c>
      <c r="D17" s="270" t="str">
        <f t="shared" si="0"/>
        <v>011102100100</v>
      </c>
      <c r="E17" s="278" t="s">
        <v>23</v>
      </c>
      <c r="F17" s="272">
        <v>16000000</v>
      </c>
      <c r="G17" s="333">
        <f t="shared" si="1"/>
        <v>16000000</v>
      </c>
    </row>
    <row r="18" spans="1:7" x14ac:dyDescent="0.3">
      <c r="A18" s="2">
        <v>11102100200</v>
      </c>
      <c r="B18">
        <v>0</v>
      </c>
      <c r="C18" s="122">
        <v>11</v>
      </c>
      <c r="D18" s="270" t="str">
        <f t="shared" si="0"/>
        <v>011102100200</v>
      </c>
      <c r="E18" s="278" t="s">
        <v>24</v>
      </c>
      <c r="F18" s="272">
        <v>65000000</v>
      </c>
      <c r="G18" s="333">
        <f t="shared" si="1"/>
        <v>65000000</v>
      </c>
    </row>
    <row r="19" spans="1:7" ht="27.6" x14ac:dyDescent="0.3">
      <c r="A19" s="2">
        <v>11103300100</v>
      </c>
      <c r="B19">
        <v>0</v>
      </c>
      <c r="C19" s="122">
        <v>12</v>
      </c>
      <c r="D19" s="270" t="str">
        <f t="shared" si="0"/>
        <v>011103300100</v>
      </c>
      <c r="E19" s="278" t="s">
        <v>25</v>
      </c>
      <c r="F19" s="272">
        <v>132000000</v>
      </c>
      <c r="G19" s="333">
        <f t="shared" si="1"/>
        <v>132000000</v>
      </c>
    </row>
    <row r="20" spans="1:7" x14ac:dyDescent="0.3">
      <c r="A20" s="2">
        <v>11103500100</v>
      </c>
      <c r="B20">
        <v>0</v>
      </c>
      <c r="C20" s="122">
        <v>13</v>
      </c>
      <c r="D20" s="270" t="str">
        <f t="shared" si="0"/>
        <v>011103500100</v>
      </c>
      <c r="E20" s="278" t="s">
        <v>27</v>
      </c>
      <c r="F20" s="272">
        <v>10000000</v>
      </c>
      <c r="G20" s="333">
        <f t="shared" si="1"/>
        <v>10000000</v>
      </c>
    </row>
    <row r="21" spans="1:7" x14ac:dyDescent="0.3">
      <c r="A21" s="2">
        <v>11103500200</v>
      </c>
      <c r="B21">
        <v>0</v>
      </c>
      <c r="C21" s="122">
        <v>14</v>
      </c>
      <c r="D21" s="270" t="str">
        <f t="shared" si="0"/>
        <v>011103500200</v>
      </c>
      <c r="E21" s="278" t="s">
        <v>2509</v>
      </c>
      <c r="F21" s="272">
        <v>15000000</v>
      </c>
      <c r="G21" s="333">
        <f t="shared" si="1"/>
        <v>15000000</v>
      </c>
    </row>
    <row r="22" spans="1:7" x14ac:dyDescent="0.3">
      <c r="A22" s="2">
        <v>11103700100</v>
      </c>
      <c r="B22">
        <v>0</v>
      </c>
      <c r="C22" s="122">
        <v>15</v>
      </c>
      <c r="D22" s="270" t="str">
        <f t="shared" si="0"/>
        <v>011103700100</v>
      </c>
      <c r="E22" s="278" t="s">
        <v>31</v>
      </c>
      <c r="F22" s="272">
        <v>16000000</v>
      </c>
      <c r="G22" s="333">
        <f t="shared" si="1"/>
        <v>16000000</v>
      </c>
    </row>
    <row r="23" spans="1:7" x14ac:dyDescent="0.3">
      <c r="A23" s="2">
        <v>11103800100</v>
      </c>
      <c r="B23">
        <v>0</v>
      </c>
      <c r="C23" s="122">
        <v>16</v>
      </c>
      <c r="D23" s="270" t="str">
        <f t="shared" si="0"/>
        <v>011103800100</v>
      </c>
      <c r="E23" s="278" t="s">
        <v>33</v>
      </c>
      <c r="F23" s="272">
        <v>3000000</v>
      </c>
      <c r="G23" s="333">
        <f t="shared" si="1"/>
        <v>3000000</v>
      </c>
    </row>
    <row r="24" spans="1:7" ht="27.6" x14ac:dyDescent="0.3">
      <c r="A24" s="2">
        <v>11104400100</v>
      </c>
      <c r="B24">
        <v>0</v>
      </c>
      <c r="C24" s="122">
        <v>17</v>
      </c>
      <c r="D24" s="270" t="str">
        <f t="shared" si="0"/>
        <v>011104400100</v>
      </c>
      <c r="E24" s="278" t="s">
        <v>239</v>
      </c>
      <c r="F24" s="272">
        <v>20000000</v>
      </c>
      <c r="G24" s="333">
        <f t="shared" si="1"/>
        <v>20000000</v>
      </c>
    </row>
    <row r="25" spans="1:7" x14ac:dyDescent="0.3">
      <c r="A25" s="2">
        <v>11105100100</v>
      </c>
      <c r="B25">
        <v>0</v>
      </c>
      <c r="C25" s="122">
        <v>18</v>
      </c>
      <c r="D25" s="270" t="str">
        <f t="shared" si="0"/>
        <v>011105100100</v>
      </c>
      <c r="E25" s="278" t="s">
        <v>35</v>
      </c>
      <c r="F25" s="272">
        <v>5000000</v>
      </c>
      <c r="G25" s="333">
        <f t="shared" si="1"/>
        <v>5000000</v>
      </c>
    </row>
    <row r="26" spans="1:7" ht="27.6" x14ac:dyDescent="0.3">
      <c r="A26" s="2">
        <v>11105200100</v>
      </c>
      <c r="B26">
        <v>0</v>
      </c>
      <c r="C26" s="122">
        <v>19</v>
      </c>
      <c r="D26" s="270" t="str">
        <f t="shared" si="0"/>
        <v>011105200100</v>
      </c>
      <c r="E26" s="278" t="s">
        <v>2585</v>
      </c>
      <c r="F26" s="272">
        <v>2000000</v>
      </c>
      <c r="G26" s="333">
        <f t="shared" si="1"/>
        <v>2000000</v>
      </c>
    </row>
    <row r="27" spans="1:7" x14ac:dyDescent="0.3">
      <c r="A27" s="2"/>
      <c r="C27" s="320"/>
      <c r="D27" s="321"/>
      <c r="E27" s="321" t="s">
        <v>4329</v>
      </c>
      <c r="F27" s="322"/>
      <c r="G27" s="334"/>
    </row>
    <row r="28" spans="1:7" x14ac:dyDescent="0.3">
      <c r="A28" s="2">
        <v>11111500100</v>
      </c>
      <c r="B28">
        <v>0</v>
      </c>
      <c r="C28" s="122">
        <v>20</v>
      </c>
      <c r="D28" s="270" t="str">
        <f t="shared" si="0"/>
        <v>011111500100</v>
      </c>
      <c r="E28" s="278" t="s">
        <v>3117</v>
      </c>
      <c r="F28" s="272">
        <v>170347911.80000001</v>
      </c>
      <c r="G28" s="333">
        <f t="shared" si="1"/>
        <v>170347911.80000001</v>
      </c>
    </row>
    <row r="29" spans="1:7" ht="27.6" x14ac:dyDescent="0.3">
      <c r="A29" s="2">
        <v>11113200100</v>
      </c>
      <c r="B29">
        <v>0</v>
      </c>
      <c r="C29" s="122">
        <v>21</v>
      </c>
      <c r="D29" s="270" t="str">
        <f t="shared" si="0"/>
        <v>011113200100</v>
      </c>
      <c r="E29" s="278" t="s">
        <v>44</v>
      </c>
      <c r="F29" s="272">
        <v>1468800000</v>
      </c>
      <c r="G29" s="333">
        <f t="shared" si="1"/>
        <v>1468800000</v>
      </c>
    </row>
    <row r="30" spans="1:7" x14ac:dyDescent="0.3">
      <c r="A30" s="2">
        <v>11200300100</v>
      </c>
      <c r="B30">
        <v>0</v>
      </c>
      <c r="C30" s="122">
        <v>22</v>
      </c>
      <c r="D30" s="270" t="str">
        <f t="shared" si="0"/>
        <v>011200300100</v>
      </c>
      <c r="E30" s="278" t="s">
        <v>48</v>
      </c>
      <c r="F30" s="272">
        <v>200000000</v>
      </c>
      <c r="G30" s="333">
        <f t="shared" si="1"/>
        <v>200000000</v>
      </c>
    </row>
    <row r="31" spans="1:7" x14ac:dyDescent="0.3">
      <c r="A31" s="2">
        <v>11200400100</v>
      </c>
      <c r="B31">
        <v>0</v>
      </c>
      <c r="C31" s="122">
        <v>23</v>
      </c>
      <c r="D31" s="270" t="str">
        <f t="shared" si="0"/>
        <v>011200400100</v>
      </c>
      <c r="E31" s="278" t="s">
        <v>52</v>
      </c>
      <c r="F31" s="272">
        <v>12000000</v>
      </c>
      <c r="G31" s="333">
        <f t="shared" si="1"/>
        <v>12000000</v>
      </c>
    </row>
    <row r="32" spans="1:7" x14ac:dyDescent="0.3">
      <c r="A32" s="2">
        <v>12300100100</v>
      </c>
      <c r="B32">
        <v>0</v>
      </c>
      <c r="C32" s="122">
        <v>24</v>
      </c>
      <c r="D32" s="270" t="str">
        <f t="shared" si="0"/>
        <v>012300100100</v>
      </c>
      <c r="E32" s="278" t="s">
        <v>53</v>
      </c>
      <c r="F32" s="272">
        <v>124000000</v>
      </c>
      <c r="G32" s="333">
        <f t="shared" si="1"/>
        <v>124000000</v>
      </c>
    </row>
    <row r="33" spans="1:7" x14ac:dyDescent="0.3">
      <c r="A33" s="2">
        <v>12300300100</v>
      </c>
      <c r="B33">
        <v>0</v>
      </c>
      <c r="C33" s="122">
        <v>25</v>
      </c>
      <c r="D33" s="270" t="str">
        <f t="shared" si="0"/>
        <v>012300300100</v>
      </c>
      <c r="E33" s="278" t="s">
        <v>3104</v>
      </c>
      <c r="F33" s="272">
        <v>183000000</v>
      </c>
      <c r="G33" s="333">
        <f t="shared" si="1"/>
        <v>183000000</v>
      </c>
    </row>
    <row r="34" spans="1:7" x14ac:dyDescent="0.3">
      <c r="A34" s="2">
        <v>12300400200</v>
      </c>
      <c r="B34">
        <v>0</v>
      </c>
      <c r="C34" s="122">
        <v>26</v>
      </c>
      <c r="D34" s="270" t="str">
        <f t="shared" si="0"/>
        <v>012300400200</v>
      </c>
      <c r="E34" s="278" t="s">
        <v>2515</v>
      </c>
      <c r="F34" s="272">
        <v>80000000</v>
      </c>
      <c r="G34" s="333">
        <f t="shared" si="1"/>
        <v>80000000</v>
      </c>
    </row>
    <row r="35" spans="1:7" x14ac:dyDescent="0.3">
      <c r="A35" s="2">
        <v>12305500100</v>
      </c>
      <c r="B35">
        <v>0</v>
      </c>
      <c r="C35" s="122">
        <v>27</v>
      </c>
      <c r="D35" s="270" t="str">
        <f t="shared" si="0"/>
        <v>012305500100</v>
      </c>
      <c r="E35" s="278" t="s">
        <v>3103</v>
      </c>
      <c r="F35" s="272">
        <v>20000000</v>
      </c>
      <c r="G35" s="333">
        <f t="shared" si="1"/>
        <v>20000000</v>
      </c>
    </row>
    <row r="36" spans="1:7" x14ac:dyDescent="0.3">
      <c r="A36" s="2">
        <v>12305600100</v>
      </c>
      <c r="B36">
        <v>0</v>
      </c>
      <c r="C36" s="122">
        <v>28</v>
      </c>
      <c r="D36" s="270" t="str">
        <f t="shared" si="0"/>
        <v>012305600100</v>
      </c>
      <c r="E36" s="278" t="s">
        <v>57</v>
      </c>
      <c r="F36" s="272">
        <v>10000000</v>
      </c>
      <c r="G36" s="333">
        <f t="shared" si="1"/>
        <v>10000000</v>
      </c>
    </row>
    <row r="37" spans="1:7" ht="27.6" x14ac:dyDescent="0.3">
      <c r="A37" s="2">
        <v>12400400300</v>
      </c>
      <c r="B37">
        <v>0</v>
      </c>
      <c r="C37" s="122">
        <v>29</v>
      </c>
      <c r="D37" s="270" t="str">
        <f t="shared" si="0"/>
        <v>012400400300</v>
      </c>
      <c r="E37" s="278" t="s">
        <v>2589</v>
      </c>
      <c r="F37" s="272">
        <v>100000000</v>
      </c>
      <c r="G37" s="333">
        <f t="shared" si="1"/>
        <v>100000000</v>
      </c>
    </row>
    <row r="38" spans="1:7" x14ac:dyDescent="0.3">
      <c r="A38" s="2">
        <v>12500100100</v>
      </c>
      <c r="B38">
        <v>0</v>
      </c>
      <c r="C38" s="122">
        <v>30</v>
      </c>
      <c r="D38" s="270" t="str">
        <f t="shared" si="0"/>
        <v>012500100100</v>
      </c>
      <c r="E38" s="278" t="s">
        <v>2519</v>
      </c>
      <c r="F38" s="272">
        <v>9000000</v>
      </c>
      <c r="G38" s="333">
        <f t="shared" si="1"/>
        <v>9000000</v>
      </c>
    </row>
    <row r="39" spans="1:7" x14ac:dyDescent="0.3">
      <c r="A39" s="2">
        <v>12500600100</v>
      </c>
      <c r="B39">
        <v>0</v>
      </c>
      <c r="C39" s="122">
        <v>31</v>
      </c>
      <c r="D39" s="270" t="str">
        <f t="shared" si="0"/>
        <v>012500600100</v>
      </c>
      <c r="E39" s="278" t="s">
        <v>2521</v>
      </c>
      <c r="F39" s="272">
        <v>40000000</v>
      </c>
      <c r="G39" s="333">
        <f t="shared" si="1"/>
        <v>40000000</v>
      </c>
    </row>
    <row r="40" spans="1:7" x14ac:dyDescent="0.3">
      <c r="A40" s="2">
        <v>12500700100</v>
      </c>
      <c r="B40">
        <v>0</v>
      </c>
      <c r="C40" s="122">
        <v>32</v>
      </c>
      <c r="D40" s="270" t="str">
        <f t="shared" si="0"/>
        <v>012500700100</v>
      </c>
      <c r="E40" s="278" t="s">
        <v>63</v>
      </c>
      <c r="F40" s="272">
        <v>8000000</v>
      </c>
      <c r="G40" s="333">
        <f t="shared" si="1"/>
        <v>8000000</v>
      </c>
    </row>
    <row r="41" spans="1:7" x14ac:dyDescent="0.3">
      <c r="A41" s="2">
        <v>12500800100</v>
      </c>
      <c r="B41">
        <v>0</v>
      </c>
      <c r="C41" s="122">
        <v>33</v>
      </c>
      <c r="D41" s="270" t="str">
        <f t="shared" si="0"/>
        <v>012500800100</v>
      </c>
      <c r="E41" s="278" t="s">
        <v>2523</v>
      </c>
      <c r="F41" s="272">
        <v>5000000</v>
      </c>
      <c r="G41" s="333">
        <f t="shared" si="1"/>
        <v>5000000</v>
      </c>
    </row>
    <row r="42" spans="1:7" x14ac:dyDescent="0.3">
      <c r="A42" s="2">
        <v>14000100100</v>
      </c>
      <c r="B42">
        <v>0</v>
      </c>
      <c r="C42" s="122">
        <v>34</v>
      </c>
      <c r="D42" s="270" t="str">
        <f t="shared" si="0"/>
        <v>014000100100</v>
      </c>
      <c r="E42" s="278" t="s">
        <v>65</v>
      </c>
      <c r="F42" s="272">
        <v>5000000</v>
      </c>
      <c r="G42" s="333">
        <f t="shared" si="1"/>
        <v>5000000</v>
      </c>
    </row>
    <row r="43" spans="1:7" x14ac:dyDescent="0.3">
      <c r="A43" s="2">
        <v>14000200100</v>
      </c>
      <c r="B43">
        <v>0</v>
      </c>
      <c r="C43" s="122">
        <v>35</v>
      </c>
      <c r="D43" s="270" t="str">
        <f t="shared" si="0"/>
        <v>014000200100</v>
      </c>
      <c r="E43" s="278" t="s">
        <v>67</v>
      </c>
      <c r="F43" s="272">
        <v>5000000</v>
      </c>
      <c r="G43" s="333">
        <f t="shared" si="1"/>
        <v>5000000</v>
      </c>
    </row>
    <row r="44" spans="1:7" x14ac:dyDescent="0.3">
      <c r="A44" s="2">
        <v>14700100100</v>
      </c>
      <c r="B44">
        <v>0</v>
      </c>
      <c r="C44" s="122">
        <v>36</v>
      </c>
      <c r="D44" s="270" t="str">
        <f t="shared" si="0"/>
        <v>014700100100</v>
      </c>
      <c r="E44" s="278" t="s">
        <v>68</v>
      </c>
      <c r="F44" s="272">
        <v>15000000</v>
      </c>
      <c r="G44" s="333">
        <f t="shared" si="1"/>
        <v>15000000</v>
      </c>
    </row>
    <row r="45" spans="1:7" ht="27.6" x14ac:dyDescent="0.3">
      <c r="A45" s="2">
        <v>14800100100</v>
      </c>
      <c r="B45">
        <v>0</v>
      </c>
      <c r="C45" s="122">
        <v>37</v>
      </c>
      <c r="D45" s="270" t="str">
        <f t="shared" si="0"/>
        <v>014800100100</v>
      </c>
      <c r="E45" s="278" t="s">
        <v>69</v>
      </c>
      <c r="F45" s="272">
        <v>20000000</v>
      </c>
      <c r="G45" s="333">
        <f t="shared" si="1"/>
        <v>20000000</v>
      </c>
    </row>
    <row r="46" spans="1:7" x14ac:dyDescent="0.3">
      <c r="B46">
        <v>0</v>
      </c>
      <c r="C46" s="122"/>
      <c r="D46" s="274" t="s">
        <v>4292</v>
      </c>
      <c r="E46" s="274"/>
      <c r="F46" s="280">
        <f>SUM(F8:F45)</f>
        <v>6727054724.8000002</v>
      </c>
      <c r="G46" s="280">
        <f>SUM(G8:G45)</f>
        <v>6727054724.8000002</v>
      </c>
    </row>
    <row r="47" spans="1:7" x14ac:dyDescent="0.3">
      <c r="A47" s="24"/>
      <c r="B47">
        <v>0</v>
      </c>
      <c r="C47" s="122"/>
      <c r="D47" s="276"/>
      <c r="E47" s="277" t="s">
        <v>4284</v>
      </c>
      <c r="F47" s="277"/>
      <c r="G47" s="277"/>
    </row>
    <row r="48" spans="1:7" x14ac:dyDescent="0.3">
      <c r="A48" s="2">
        <v>21500100100</v>
      </c>
      <c r="B48">
        <v>0</v>
      </c>
      <c r="C48" s="122">
        <v>1</v>
      </c>
      <c r="D48" s="270" t="str">
        <f t="shared" ref="D48:D80" si="2">CONCATENATE(B48,A48)</f>
        <v>021500100100</v>
      </c>
      <c r="E48" s="278" t="s">
        <v>217</v>
      </c>
      <c r="F48" s="272">
        <v>2369700000</v>
      </c>
      <c r="G48" s="333">
        <f t="shared" ref="G48:G80" si="3">F48</f>
        <v>2369700000</v>
      </c>
    </row>
    <row r="49" spans="1:7" x14ac:dyDescent="0.3">
      <c r="A49" s="2">
        <v>21510200100</v>
      </c>
      <c r="B49">
        <v>0</v>
      </c>
      <c r="C49" s="122">
        <v>2</v>
      </c>
      <c r="D49" s="270" t="str">
        <f t="shared" si="2"/>
        <v>021510200100</v>
      </c>
      <c r="E49" s="278" t="s">
        <v>92</v>
      </c>
      <c r="F49" s="272">
        <v>80000000</v>
      </c>
      <c r="G49" s="333">
        <f t="shared" si="3"/>
        <v>80000000</v>
      </c>
    </row>
    <row r="50" spans="1:7" x14ac:dyDescent="0.3">
      <c r="A50" s="2">
        <v>21511000100</v>
      </c>
      <c r="B50">
        <v>0</v>
      </c>
      <c r="C50" s="122">
        <v>3</v>
      </c>
      <c r="D50" s="270" t="str">
        <f t="shared" si="2"/>
        <v>021511000100</v>
      </c>
      <c r="E50" s="278" t="s">
        <v>247</v>
      </c>
      <c r="F50" s="272">
        <v>25000000</v>
      </c>
      <c r="G50" s="333">
        <f t="shared" si="3"/>
        <v>25000000</v>
      </c>
    </row>
    <row r="51" spans="1:7" x14ac:dyDescent="0.3">
      <c r="A51" s="2">
        <v>21511500100</v>
      </c>
      <c r="B51">
        <v>0</v>
      </c>
      <c r="C51" s="122">
        <v>4</v>
      </c>
      <c r="D51" s="270" t="str">
        <f t="shared" si="2"/>
        <v>021511500100</v>
      </c>
      <c r="E51" s="278" t="s">
        <v>2530</v>
      </c>
      <c r="F51" s="272">
        <v>9000000</v>
      </c>
      <c r="G51" s="333">
        <f t="shared" si="3"/>
        <v>9000000</v>
      </c>
    </row>
    <row r="52" spans="1:7" x14ac:dyDescent="0.3">
      <c r="A52" s="2">
        <v>21511600100</v>
      </c>
      <c r="B52">
        <v>0</v>
      </c>
      <c r="C52" s="122">
        <v>5</v>
      </c>
      <c r="D52" s="270" t="str">
        <f t="shared" si="2"/>
        <v>021511600100</v>
      </c>
      <c r="E52" s="278" t="s">
        <v>95</v>
      </c>
      <c r="F52" s="272">
        <v>350000000</v>
      </c>
      <c r="G52" s="333">
        <f t="shared" si="3"/>
        <v>350000000</v>
      </c>
    </row>
    <row r="53" spans="1:7" x14ac:dyDescent="0.3">
      <c r="A53" s="2">
        <v>22000100100</v>
      </c>
      <c r="B53">
        <v>0</v>
      </c>
      <c r="C53" s="122">
        <v>6</v>
      </c>
      <c r="D53" s="270" t="str">
        <f t="shared" si="2"/>
        <v>022000100100</v>
      </c>
      <c r="E53" s="278" t="s">
        <v>97</v>
      </c>
      <c r="F53" s="272">
        <v>1423766709.1099999</v>
      </c>
      <c r="G53" s="333">
        <f t="shared" si="3"/>
        <v>1423766709.1099999</v>
      </c>
    </row>
    <row r="54" spans="1:7" x14ac:dyDescent="0.3">
      <c r="A54" s="2">
        <v>22000200100</v>
      </c>
      <c r="B54">
        <v>0</v>
      </c>
      <c r="C54" s="122">
        <v>7</v>
      </c>
      <c r="D54" s="270" t="str">
        <f t="shared" si="2"/>
        <v>022000200100</v>
      </c>
      <c r="E54" s="278" t="s">
        <v>2532</v>
      </c>
      <c r="F54" s="272">
        <v>17000000</v>
      </c>
      <c r="G54" s="333">
        <f t="shared" si="3"/>
        <v>17000000</v>
      </c>
    </row>
    <row r="55" spans="1:7" x14ac:dyDescent="0.3">
      <c r="A55" s="2">
        <v>22000700100</v>
      </c>
      <c r="B55">
        <v>0</v>
      </c>
      <c r="C55" s="122">
        <v>8</v>
      </c>
      <c r="D55" s="270" t="str">
        <f t="shared" si="2"/>
        <v>022000700100</v>
      </c>
      <c r="E55" s="278" t="s">
        <v>2533</v>
      </c>
      <c r="F55" s="272">
        <v>300000000</v>
      </c>
      <c r="G55" s="333">
        <f t="shared" si="3"/>
        <v>300000000</v>
      </c>
    </row>
    <row r="56" spans="1:7" x14ac:dyDescent="0.3">
      <c r="A56" s="2"/>
      <c r="C56" s="320"/>
      <c r="D56" s="321"/>
      <c r="E56" s="321" t="s">
        <v>4330</v>
      </c>
      <c r="F56" s="322"/>
      <c r="G56" s="334"/>
    </row>
    <row r="57" spans="1:7" ht="27.6" x14ac:dyDescent="0.3">
      <c r="A57" s="2">
        <v>22200100100</v>
      </c>
      <c r="B57">
        <v>0</v>
      </c>
      <c r="C57" s="323">
        <v>9</v>
      </c>
      <c r="D57" s="324" t="str">
        <f t="shared" si="2"/>
        <v>022200100100</v>
      </c>
      <c r="E57" s="325" t="s">
        <v>131</v>
      </c>
      <c r="F57" s="326">
        <v>316400000</v>
      </c>
      <c r="G57" s="335">
        <f t="shared" si="3"/>
        <v>316400000</v>
      </c>
    </row>
    <row r="58" spans="1:7" x14ac:dyDescent="0.3">
      <c r="A58" s="2">
        <v>22200900100</v>
      </c>
      <c r="B58">
        <v>0</v>
      </c>
      <c r="C58" s="122">
        <v>10</v>
      </c>
      <c r="D58" s="270" t="str">
        <f t="shared" si="2"/>
        <v>022200900100</v>
      </c>
      <c r="E58" s="278" t="s">
        <v>134</v>
      </c>
      <c r="F58" s="272">
        <v>2000000</v>
      </c>
      <c r="G58" s="333">
        <f t="shared" si="3"/>
        <v>2000000</v>
      </c>
    </row>
    <row r="59" spans="1:7" x14ac:dyDescent="0.3">
      <c r="A59" s="2">
        <v>22205100100</v>
      </c>
      <c r="B59">
        <v>0</v>
      </c>
      <c r="C59" s="122">
        <v>11</v>
      </c>
      <c r="D59" s="270" t="str">
        <f t="shared" si="2"/>
        <v>022205100100</v>
      </c>
      <c r="E59" s="278" t="s">
        <v>135</v>
      </c>
      <c r="F59" s="272">
        <v>488000000</v>
      </c>
      <c r="G59" s="333">
        <f t="shared" si="3"/>
        <v>488000000</v>
      </c>
    </row>
    <row r="60" spans="1:7" x14ac:dyDescent="0.3">
      <c r="A60" s="2">
        <v>22205600100</v>
      </c>
      <c r="B60">
        <v>0</v>
      </c>
      <c r="C60" s="122">
        <v>12</v>
      </c>
      <c r="D60" s="270" t="str">
        <f t="shared" si="2"/>
        <v>022205600100</v>
      </c>
      <c r="E60" s="278" t="s">
        <v>2593</v>
      </c>
      <c r="F60" s="272">
        <v>1150000000</v>
      </c>
      <c r="G60" s="333">
        <f t="shared" si="3"/>
        <v>1150000000</v>
      </c>
    </row>
    <row r="61" spans="1:7" x14ac:dyDescent="0.3">
      <c r="A61" s="2">
        <v>22800700100</v>
      </c>
      <c r="B61">
        <v>0</v>
      </c>
      <c r="C61" s="122">
        <v>13</v>
      </c>
      <c r="D61" s="270" t="str">
        <f t="shared" si="2"/>
        <v>022800700100</v>
      </c>
      <c r="E61" s="278" t="s">
        <v>238</v>
      </c>
      <c r="F61" s="272">
        <v>80000000</v>
      </c>
      <c r="G61" s="333">
        <f t="shared" si="3"/>
        <v>80000000</v>
      </c>
    </row>
    <row r="62" spans="1:7" x14ac:dyDescent="0.3">
      <c r="A62" s="2">
        <v>22900100100</v>
      </c>
      <c r="B62">
        <v>0</v>
      </c>
      <c r="C62" s="122">
        <v>14</v>
      </c>
      <c r="D62" s="270" t="str">
        <f t="shared" si="2"/>
        <v>022900100100</v>
      </c>
      <c r="E62" s="278" t="s">
        <v>221</v>
      </c>
      <c r="F62" s="272">
        <v>290000000</v>
      </c>
      <c r="G62" s="333">
        <f t="shared" si="3"/>
        <v>290000000</v>
      </c>
    </row>
    <row r="63" spans="1:7" x14ac:dyDescent="0.3">
      <c r="A63" s="2">
        <v>23100300100</v>
      </c>
      <c r="B63">
        <v>0</v>
      </c>
      <c r="C63" s="122">
        <v>15</v>
      </c>
      <c r="D63" s="270" t="str">
        <f t="shared" si="2"/>
        <v>023100300100</v>
      </c>
      <c r="E63" s="278" t="s">
        <v>243</v>
      </c>
      <c r="F63" s="272">
        <v>120000000</v>
      </c>
      <c r="G63" s="333">
        <f t="shared" si="3"/>
        <v>120000000</v>
      </c>
    </row>
    <row r="64" spans="1:7" x14ac:dyDescent="0.3">
      <c r="A64" s="2">
        <v>23305100100</v>
      </c>
      <c r="B64">
        <v>0</v>
      </c>
      <c r="C64" s="122">
        <v>16</v>
      </c>
      <c r="D64" s="270" t="str">
        <f t="shared" si="2"/>
        <v>023305100100</v>
      </c>
      <c r="E64" s="278" t="s">
        <v>214</v>
      </c>
      <c r="F64" s="272">
        <v>80000000</v>
      </c>
      <c r="G64" s="333">
        <f t="shared" si="3"/>
        <v>80000000</v>
      </c>
    </row>
    <row r="65" spans="1:7" x14ac:dyDescent="0.3">
      <c r="A65" s="2">
        <v>23305100200</v>
      </c>
      <c r="B65">
        <v>0</v>
      </c>
      <c r="C65" s="122">
        <v>17</v>
      </c>
      <c r="D65" s="270" t="str">
        <f t="shared" si="2"/>
        <v>023305100200</v>
      </c>
      <c r="E65" s="278" t="s">
        <v>249</v>
      </c>
      <c r="F65" s="272">
        <v>80000000</v>
      </c>
      <c r="G65" s="333">
        <f t="shared" si="3"/>
        <v>80000000</v>
      </c>
    </row>
    <row r="66" spans="1:7" x14ac:dyDescent="0.3">
      <c r="A66" s="2">
        <v>23400100100</v>
      </c>
      <c r="B66">
        <v>0</v>
      </c>
      <c r="C66" s="122">
        <v>18</v>
      </c>
      <c r="D66" s="270" t="str">
        <f t="shared" si="2"/>
        <v>023400100100</v>
      </c>
      <c r="E66" s="278" t="s">
        <v>232</v>
      </c>
      <c r="F66" s="272">
        <v>15000000000</v>
      </c>
      <c r="G66" s="333">
        <f t="shared" si="3"/>
        <v>15000000000</v>
      </c>
    </row>
    <row r="67" spans="1:7" x14ac:dyDescent="0.3">
      <c r="A67" s="2">
        <v>23400100300</v>
      </c>
      <c r="B67">
        <v>0</v>
      </c>
      <c r="C67" s="122">
        <v>19</v>
      </c>
      <c r="D67" s="270" t="str">
        <f t="shared" si="2"/>
        <v>023400100300</v>
      </c>
      <c r="E67" s="278" t="s">
        <v>3116</v>
      </c>
      <c r="F67" s="272">
        <v>100000000</v>
      </c>
      <c r="G67" s="333">
        <f t="shared" si="3"/>
        <v>100000000</v>
      </c>
    </row>
    <row r="68" spans="1:7" ht="27.6" x14ac:dyDescent="0.3">
      <c r="A68" s="2">
        <v>23405600100</v>
      </c>
      <c r="B68">
        <v>0</v>
      </c>
      <c r="C68" s="122">
        <v>20</v>
      </c>
      <c r="D68" s="270" t="str">
        <f t="shared" si="2"/>
        <v>023405600100</v>
      </c>
      <c r="E68" s="278" t="s">
        <v>140</v>
      </c>
      <c r="F68" s="272">
        <v>2000000000</v>
      </c>
      <c r="G68" s="333">
        <f t="shared" si="3"/>
        <v>2000000000</v>
      </c>
    </row>
    <row r="69" spans="1:7" x14ac:dyDescent="0.3">
      <c r="A69" s="2">
        <v>23600100100</v>
      </c>
      <c r="B69">
        <v>0</v>
      </c>
      <c r="C69" s="122">
        <v>21</v>
      </c>
      <c r="D69" s="270" t="str">
        <f t="shared" si="2"/>
        <v>023600100100</v>
      </c>
      <c r="E69" s="278" t="s">
        <v>141</v>
      </c>
      <c r="F69" s="272">
        <v>40000000</v>
      </c>
      <c r="G69" s="333">
        <f t="shared" si="3"/>
        <v>40000000</v>
      </c>
    </row>
    <row r="70" spans="1:7" x14ac:dyDescent="0.3">
      <c r="A70" s="2">
        <v>23800100100</v>
      </c>
      <c r="B70">
        <v>0</v>
      </c>
      <c r="C70" s="122">
        <v>22</v>
      </c>
      <c r="D70" s="270" t="str">
        <f t="shared" si="2"/>
        <v>023800100100</v>
      </c>
      <c r="E70" s="278" t="s">
        <v>144</v>
      </c>
      <c r="F70" s="272">
        <v>460000000</v>
      </c>
      <c r="G70" s="333">
        <f t="shared" si="3"/>
        <v>460000000</v>
      </c>
    </row>
    <row r="71" spans="1:7" ht="27.6" x14ac:dyDescent="0.3">
      <c r="A71" s="2">
        <v>23800100500</v>
      </c>
      <c r="B71">
        <v>0</v>
      </c>
      <c r="C71" s="122">
        <v>23</v>
      </c>
      <c r="D71" s="270" t="str">
        <f t="shared" si="2"/>
        <v>023800100500</v>
      </c>
      <c r="E71" s="278" t="s">
        <v>235</v>
      </c>
      <c r="F71" s="272">
        <v>80000000</v>
      </c>
      <c r="G71" s="333">
        <f t="shared" si="3"/>
        <v>80000000</v>
      </c>
    </row>
    <row r="72" spans="1:7" x14ac:dyDescent="0.3">
      <c r="A72" s="2">
        <v>23800400100</v>
      </c>
      <c r="B72">
        <v>0</v>
      </c>
      <c r="C72" s="122">
        <v>24</v>
      </c>
      <c r="D72" s="270" t="str">
        <f t="shared" si="2"/>
        <v>023800400100</v>
      </c>
      <c r="E72" s="278" t="s">
        <v>2537</v>
      </c>
      <c r="F72" s="272">
        <v>50000000</v>
      </c>
      <c r="G72" s="333">
        <f t="shared" si="3"/>
        <v>50000000</v>
      </c>
    </row>
    <row r="73" spans="1:7" ht="27.6" x14ac:dyDescent="0.3">
      <c r="A73" s="2">
        <v>25200100100</v>
      </c>
      <c r="B73">
        <v>0</v>
      </c>
      <c r="C73" s="122">
        <v>25</v>
      </c>
      <c r="D73" s="270" t="str">
        <f t="shared" si="2"/>
        <v>025200100100</v>
      </c>
      <c r="E73" s="278" t="s">
        <v>2584</v>
      </c>
      <c r="F73" s="272">
        <v>38000000</v>
      </c>
      <c r="G73" s="333">
        <f t="shared" si="3"/>
        <v>38000000</v>
      </c>
    </row>
    <row r="74" spans="1:7" x14ac:dyDescent="0.3">
      <c r="A74" s="2">
        <v>25210200100</v>
      </c>
      <c r="B74">
        <v>0</v>
      </c>
      <c r="C74" s="122">
        <v>26</v>
      </c>
      <c r="D74" s="270" t="str">
        <f t="shared" si="2"/>
        <v>025210200100</v>
      </c>
      <c r="E74" s="278" t="s">
        <v>147</v>
      </c>
      <c r="F74" s="272">
        <v>3187006988.96</v>
      </c>
      <c r="G74" s="333">
        <f t="shared" si="3"/>
        <v>3187006988.96</v>
      </c>
    </row>
    <row r="75" spans="1:7" ht="27.6" x14ac:dyDescent="0.3">
      <c r="A75" s="2">
        <v>25210300100</v>
      </c>
      <c r="B75">
        <v>0</v>
      </c>
      <c r="C75" s="122">
        <v>27</v>
      </c>
      <c r="D75" s="270" t="str">
        <f t="shared" si="2"/>
        <v>025210300100</v>
      </c>
      <c r="E75" s="278" t="s">
        <v>242</v>
      </c>
      <c r="F75" s="272">
        <v>959599496</v>
      </c>
      <c r="G75" s="333">
        <f t="shared" si="3"/>
        <v>959599496</v>
      </c>
    </row>
    <row r="76" spans="1:7" ht="27.6" x14ac:dyDescent="0.3">
      <c r="A76" s="2">
        <v>25305300100</v>
      </c>
      <c r="B76">
        <v>0</v>
      </c>
      <c r="C76" s="122">
        <v>28</v>
      </c>
      <c r="D76" s="270" t="str">
        <f t="shared" si="2"/>
        <v>025305300100</v>
      </c>
      <c r="E76" s="278" t="s">
        <v>152</v>
      </c>
      <c r="F76" s="272">
        <v>20000000</v>
      </c>
      <c r="G76" s="333">
        <f t="shared" si="3"/>
        <v>20000000</v>
      </c>
    </row>
    <row r="77" spans="1:7" x14ac:dyDescent="0.3">
      <c r="A77" s="2">
        <v>25305700100</v>
      </c>
      <c r="B77">
        <v>0</v>
      </c>
      <c r="C77" s="122">
        <v>29</v>
      </c>
      <c r="D77" s="270" t="str">
        <f t="shared" si="2"/>
        <v>025305700100</v>
      </c>
      <c r="E77" s="278" t="s">
        <v>2539</v>
      </c>
      <c r="F77" s="272">
        <v>20000000</v>
      </c>
      <c r="G77" s="333">
        <f t="shared" si="3"/>
        <v>20000000</v>
      </c>
    </row>
    <row r="78" spans="1:7" x14ac:dyDescent="0.3">
      <c r="A78" s="2">
        <v>26000100100</v>
      </c>
      <c r="B78">
        <v>0</v>
      </c>
      <c r="C78" s="122">
        <v>30</v>
      </c>
      <c r="D78" s="270" t="str">
        <f t="shared" si="2"/>
        <v>026000100100</v>
      </c>
      <c r="E78" s="278" t="s">
        <v>154</v>
      </c>
      <c r="F78" s="272">
        <v>3153000000</v>
      </c>
      <c r="G78" s="333">
        <f t="shared" si="3"/>
        <v>3153000000</v>
      </c>
    </row>
    <row r="79" spans="1:7" x14ac:dyDescent="0.3">
      <c r="A79" s="2">
        <v>26100100100</v>
      </c>
      <c r="B79">
        <v>0</v>
      </c>
      <c r="C79" s="122">
        <v>31</v>
      </c>
      <c r="D79" s="270" t="str">
        <f t="shared" si="2"/>
        <v>026100100100</v>
      </c>
      <c r="E79" s="278" t="s">
        <v>237</v>
      </c>
      <c r="F79" s="272">
        <v>110000000</v>
      </c>
      <c r="G79" s="333">
        <f t="shared" si="3"/>
        <v>110000000</v>
      </c>
    </row>
    <row r="80" spans="1:7" ht="27.6" x14ac:dyDescent="0.3">
      <c r="A80" s="2">
        <v>26300100100</v>
      </c>
      <c r="B80">
        <v>0</v>
      </c>
      <c r="C80" s="122">
        <v>32</v>
      </c>
      <c r="D80" s="270" t="str">
        <f t="shared" si="2"/>
        <v>026300100100</v>
      </c>
      <c r="E80" s="278" t="s">
        <v>160</v>
      </c>
      <c r="F80" s="272">
        <v>50000000</v>
      </c>
      <c r="G80" s="333">
        <f t="shared" si="3"/>
        <v>50000000</v>
      </c>
    </row>
    <row r="81" spans="1:7" x14ac:dyDescent="0.3">
      <c r="B81">
        <v>0</v>
      </c>
      <c r="C81" s="122">
        <v>33</v>
      </c>
      <c r="D81" s="274" t="s">
        <v>4292</v>
      </c>
      <c r="E81" s="274"/>
      <c r="F81" s="280">
        <f>SUM(F48:F80)</f>
        <v>32448473194.07</v>
      </c>
      <c r="G81" s="280">
        <f>SUM(G48:G80)</f>
        <v>32448473194.07</v>
      </c>
    </row>
    <row r="82" spans="1:7" x14ac:dyDescent="0.3">
      <c r="C82" s="320"/>
      <c r="D82" s="327"/>
      <c r="E82" s="321" t="s">
        <v>4331</v>
      </c>
      <c r="F82" s="328"/>
      <c r="G82" s="328"/>
    </row>
    <row r="83" spans="1:7" x14ac:dyDescent="0.3">
      <c r="A83" s="24"/>
      <c r="B83">
        <v>0</v>
      </c>
      <c r="C83" s="323">
        <v>34</v>
      </c>
      <c r="D83" s="329"/>
      <c r="E83" s="330" t="s">
        <v>4285</v>
      </c>
      <c r="F83" s="330"/>
      <c r="G83" s="330"/>
    </row>
    <row r="84" spans="1:7" x14ac:dyDescent="0.3">
      <c r="A84" s="2">
        <v>31800100100</v>
      </c>
      <c r="B84">
        <v>0</v>
      </c>
      <c r="C84" s="122">
        <v>35</v>
      </c>
      <c r="D84" s="270" t="str">
        <f>CONCATENATE(B84,A84)</f>
        <v>031800100100</v>
      </c>
      <c r="E84" s="278" t="s">
        <v>164</v>
      </c>
      <c r="F84" s="272">
        <v>334000000</v>
      </c>
      <c r="G84" s="333">
        <f>F84</f>
        <v>334000000</v>
      </c>
    </row>
    <row r="85" spans="1:7" x14ac:dyDescent="0.3">
      <c r="A85" s="2">
        <v>31801100100</v>
      </c>
      <c r="B85">
        <v>0</v>
      </c>
      <c r="C85" s="122">
        <v>36</v>
      </c>
      <c r="D85" s="270" t="str">
        <f>CONCATENATE(B85,A85)</f>
        <v>031801100100</v>
      </c>
      <c r="E85" s="278" t="s">
        <v>170</v>
      </c>
      <c r="F85" s="272">
        <v>10000000</v>
      </c>
      <c r="G85" s="333">
        <f t="shared" ref="G85:G88" si="4">F85</f>
        <v>10000000</v>
      </c>
    </row>
    <row r="86" spans="1:7" x14ac:dyDescent="0.3">
      <c r="A86" s="2">
        <v>32600100100</v>
      </c>
      <c r="B86">
        <v>0</v>
      </c>
      <c r="C86" s="122">
        <v>37</v>
      </c>
      <c r="D86" s="270" t="str">
        <f>CONCATENATE(B86,A86)</f>
        <v>032600100100</v>
      </c>
      <c r="E86" s="278" t="s">
        <v>171</v>
      </c>
      <c r="F86" s="272">
        <v>502000000</v>
      </c>
      <c r="G86" s="333">
        <f t="shared" si="4"/>
        <v>502000000</v>
      </c>
    </row>
    <row r="87" spans="1:7" x14ac:dyDescent="0.3">
      <c r="A87" s="2">
        <v>32600200100</v>
      </c>
      <c r="B87">
        <v>0</v>
      </c>
      <c r="C87" s="122">
        <v>38</v>
      </c>
      <c r="D87" s="270" t="str">
        <f>CONCATENATE(B87,A87)</f>
        <v>032600200100</v>
      </c>
      <c r="E87" s="278" t="s">
        <v>2498</v>
      </c>
      <c r="F87" s="272">
        <v>243000000</v>
      </c>
      <c r="G87" s="333">
        <f t="shared" si="4"/>
        <v>243000000</v>
      </c>
    </row>
    <row r="88" spans="1:7" x14ac:dyDescent="0.3">
      <c r="A88" s="2">
        <v>32605200100</v>
      </c>
      <c r="B88">
        <v>0</v>
      </c>
      <c r="C88" s="122">
        <v>39</v>
      </c>
      <c r="D88" s="270" t="str">
        <f>CONCATENATE(B88,A88)</f>
        <v>032605200100</v>
      </c>
      <c r="E88" s="278" t="s">
        <v>172</v>
      </c>
      <c r="F88" s="272">
        <v>130000000</v>
      </c>
      <c r="G88" s="333">
        <f t="shared" si="4"/>
        <v>130000000</v>
      </c>
    </row>
    <row r="89" spans="1:7" x14ac:dyDescent="0.3">
      <c r="B89">
        <v>0</v>
      </c>
      <c r="C89" s="122"/>
      <c r="D89" s="274" t="s">
        <v>4292</v>
      </c>
      <c r="E89" s="274"/>
      <c r="F89" s="280">
        <f>SUM(F84:F88)</f>
        <v>1219000000</v>
      </c>
      <c r="G89" s="280">
        <f>SUM(G84:G88)</f>
        <v>1219000000</v>
      </c>
    </row>
    <row r="90" spans="1:7" hidden="1" x14ac:dyDescent="0.3">
      <c r="A90" s="24"/>
      <c r="B90">
        <v>0</v>
      </c>
      <c r="C90" s="122"/>
      <c r="D90" s="276"/>
      <c r="E90" s="277" t="s">
        <v>4286</v>
      </c>
      <c r="F90" s="277"/>
      <c r="G90" s="277"/>
    </row>
    <row r="91" spans="1:7" ht="27.6" hidden="1" x14ac:dyDescent="0.3">
      <c r="A91" s="2">
        <v>45100200100</v>
      </c>
      <c r="B91">
        <v>0</v>
      </c>
      <c r="C91" s="122"/>
      <c r="D91" s="270">
        <v>45100200100</v>
      </c>
      <c r="E91" s="278" t="s">
        <v>3118</v>
      </c>
      <c r="F91" s="281">
        <v>0</v>
      </c>
      <c r="G91" s="336">
        <f>F91</f>
        <v>0</v>
      </c>
    </row>
    <row r="92" spans="1:7" hidden="1" x14ac:dyDescent="0.3">
      <c r="B92">
        <v>0</v>
      </c>
      <c r="C92" s="122"/>
      <c r="D92" s="279" t="s">
        <v>4292</v>
      </c>
      <c r="E92" s="279"/>
      <c r="F92" s="282">
        <f>F91</f>
        <v>0</v>
      </c>
      <c r="G92" s="282">
        <f>G91</f>
        <v>0</v>
      </c>
    </row>
    <row r="93" spans="1:7" x14ac:dyDescent="0.3">
      <c r="A93" s="24"/>
      <c r="B93">
        <v>0</v>
      </c>
      <c r="C93" s="122"/>
      <c r="D93" s="276"/>
      <c r="E93" s="277" t="s">
        <v>4287</v>
      </c>
      <c r="F93" s="277"/>
      <c r="G93" s="277"/>
    </row>
    <row r="94" spans="1:7" x14ac:dyDescent="0.3">
      <c r="A94" s="2">
        <v>51300100100</v>
      </c>
      <c r="B94">
        <v>0</v>
      </c>
      <c r="C94" s="122">
        <v>1</v>
      </c>
      <c r="D94" s="270" t="str">
        <f t="shared" ref="D94:D134" si="5">CONCATENATE(B94,A94)</f>
        <v>051300100100</v>
      </c>
      <c r="E94" s="278" t="s">
        <v>2550</v>
      </c>
      <c r="F94" s="272">
        <v>25000000</v>
      </c>
      <c r="G94" s="333">
        <f>F94</f>
        <v>25000000</v>
      </c>
    </row>
    <row r="95" spans="1:7" x14ac:dyDescent="0.3">
      <c r="A95" s="2">
        <v>51300100200</v>
      </c>
      <c r="B95">
        <v>0</v>
      </c>
      <c r="C95" s="122">
        <v>2</v>
      </c>
      <c r="D95" s="270" t="str">
        <f t="shared" si="5"/>
        <v>051300100200</v>
      </c>
      <c r="E95" s="278" t="s">
        <v>173</v>
      </c>
      <c r="F95" s="272">
        <v>10000000</v>
      </c>
      <c r="G95" s="333">
        <f t="shared" ref="G95:G134" si="6">F95</f>
        <v>10000000</v>
      </c>
    </row>
    <row r="96" spans="1:7" ht="27.6" x14ac:dyDescent="0.3">
      <c r="A96" s="2">
        <v>51400100100</v>
      </c>
      <c r="B96">
        <v>0</v>
      </c>
      <c r="C96" s="122">
        <v>3</v>
      </c>
      <c r="D96" s="270" t="str">
        <f t="shared" si="5"/>
        <v>051400100100</v>
      </c>
      <c r="E96" s="278" t="s">
        <v>175</v>
      </c>
      <c r="F96" s="272">
        <v>42000000</v>
      </c>
      <c r="G96" s="333">
        <f t="shared" si="6"/>
        <v>42000000</v>
      </c>
    </row>
    <row r="97" spans="1:7" ht="27.6" x14ac:dyDescent="0.3">
      <c r="A97" s="2">
        <v>51400100200</v>
      </c>
      <c r="B97">
        <v>0</v>
      </c>
      <c r="C97" s="122">
        <v>4</v>
      </c>
      <c r="D97" s="270" t="str">
        <f t="shared" si="5"/>
        <v>051400100200</v>
      </c>
      <c r="E97" s="278" t="s">
        <v>2552</v>
      </c>
      <c r="F97" s="272">
        <v>20000000</v>
      </c>
      <c r="G97" s="333">
        <f t="shared" si="6"/>
        <v>20000000</v>
      </c>
    </row>
    <row r="98" spans="1:7" x14ac:dyDescent="0.3">
      <c r="A98" s="2">
        <v>51700100100</v>
      </c>
      <c r="B98">
        <v>0</v>
      </c>
      <c r="C98" s="122">
        <v>5</v>
      </c>
      <c r="D98" s="270" t="str">
        <f t="shared" si="5"/>
        <v>051700100100</v>
      </c>
      <c r="E98" s="278" t="s">
        <v>179</v>
      </c>
      <c r="F98" s="272">
        <v>2000000000</v>
      </c>
      <c r="G98" s="333">
        <f t="shared" si="6"/>
        <v>2000000000</v>
      </c>
    </row>
    <row r="99" spans="1:7" ht="27.6" x14ac:dyDescent="0.3">
      <c r="A99" s="2">
        <v>51700300100</v>
      </c>
      <c r="B99">
        <v>0</v>
      </c>
      <c r="C99" s="122">
        <v>6</v>
      </c>
      <c r="D99" s="270" t="str">
        <f t="shared" si="5"/>
        <v>051700300100</v>
      </c>
      <c r="E99" s="278" t="s">
        <v>184</v>
      </c>
      <c r="F99" s="272">
        <v>3031329348.52</v>
      </c>
      <c r="G99" s="333">
        <f t="shared" si="6"/>
        <v>3031329348.52</v>
      </c>
    </row>
    <row r="100" spans="1:7" x14ac:dyDescent="0.3">
      <c r="A100" s="2">
        <v>51700800100</v>
      </c>
      <c r="B100">
        <v>0</v>
      </c>
      <c r="C100" s="122">
        <v>7</v>
      </c>
      <c r="D100" s="270" t="str">
        <f t="shared" si="5"/>
        <v>051700800100</v>
      </c>
      <c r="E100" s="278" t="s">
        <v>185</v>
      </c>
      <c r="F100" s="272">
        <v>25000000</v>
      </c>
      <c r="G100" s="333">
        <f t="shared" si="6"/>
        <v>25000000</v>
      </c>
    </row>
    <row r="101" spans="1:7" x14ac:dyDescent="0.3">
      <c r="A101" s="2">
        <v>51701800100</v>
      </c>
      <c r="B101">
        <v>0</v>
      </c>
      <c r="C101" s="122">
        <v>8</v>
      </c>
      <c r="D101" s="270" t="str">
        <f t="shared" si="5"/>
        <v>051701800100</v>
      </c>
      <c r="E101" s="278" t="s">
        <v>3109</v>
      </c>
      <c r="F101" s="272">
        <v>250000000</v>
      </c>
      <c r="G101" s="333">
        <f t="shared" si="6"/>
        <v>250000000</v>
      </c>
    </row>
    <row r="102" spans="1:7" x14ac:dyDescent="0.3">
      <c r="A102" s="2">
        <v>51702100100</v>
      </c>
      <c r="B102">
        <v>0</v>
      </c>
      <c r="C102" s="122">
        <v>9</v>
      </c>
      <c r="D102" s="270" t="str">
        <f t="shared" si="5"/>
        <v>051702100100</v>
      </c>
      <c r="E102" s="278" t="s">
        <v>3110</v>
      </c>
      <c r="F102" s="272">
        <v>450000000</v>
      </c>
      <c r="G102" s="333">
        <f t="shared" si="6"/>
        <v>450000000</v>
      </c>
    </row>
    <row r="103" spans="1:7" ht="27.6" x14ac:dyDescent="0.3">
      <c r="A103" s="2">
        <v>51702100200</v>
      </c>
      <c r="B103">
        <v>0</v>
      </c>
      <c r="C103" s="122">
        <v>10</v>
      </c>
      <c r="D103" s="270" t="str">
        <f t="shared" si="5"/>
        <v>051702100200</v>
      </c>
      <c r="E103" s="278" t="s">
        <v>3111</v>
      </c>
      <c r="F103" s="272">
        <v>400000000</v>
      </c>
      <c r="G103" s="333">
        <f t="shared" si="6"/>
        <v>400000000</v>
      </c>
    </row>
    <row r="104" spans="1:7" x14ac:dyDescent="0.3">
      <c r="A104" s="2">
        <v>51702100300</v>
      </c>
      <c r="B104">
        <v>0</v>
      </c>
      <c r="C104" s="122">
        <v>11</v>
      </c>
      <c r="D104" s="270" t="str">
        <f t="shared" si="5"/>
        <v>051702100300</v>
      </c>
      <c r="E104" s="278" t="s">
        <v>3112</v>
      </c>
      <c r="F104" s="272">
        <v>300000000</v>
      </c>
      <c r="G104" s="333">
        <f t="shared" si="6"/>
        <v>300000000</v>
      </c>
    </row>
    <row r="105" spans="1:7" x14ac:dyDescent="0.3">
      <c r="A105" s="2">
        <v>51705400100</v>
      </c>
      <c r="B105">
        <v>0</v>
      </c>
      <c r="C105" s="122">
        <v>12</v>
      </c>
      <c r="D105" s="270" t="str">
        <f t="shared" si="5"/>
        <v>051705400100</v>
      </c>
      <c r="E105" s="278" t="s">
        <v>186</v>
      </c>
      <c r="F105" s="272">
        <v>10000000</v>
      </c>
      <c r="G105" s="333">
        <f t="shared" si="6"/>
        <v>10000000</v>
      </c>
    </row>
    <row r="106" spans="1:7" x14ac:dyDescent="0.3">
      <c r="A106" s="2">
        <v>51705400200</v>
      </c>
      <c r="B106">
        <v>0</v>
      </c>
      <c r="C106" s="122">
        <v>13</v>
      </c>
      <c r="D106" s="270" t="str">
        <f t="shared" si="5"/>
        <v>051705400200</v>
      </c>
      <c r="E106" s="278" t="s">
        <v>2558</v>
      </c>
      <c r="F106" s="272">
        <v>1000000</v>
      </c>
      <c r="G106" s="333">
        <f t="shared" si="6"/>
        <v>1000000</v>
      </c>
    </row>
    <row r="107" spans="1:7" x14ac:dyDescent="0.3">
      <c r="A107" s="2">
        <v>51705400300</v>
      </c>
      <c r="B107">
        <v>0</v>
      </c>
      <c r="C107" s="122">
        <v>14</v>
      </c>
      <c r="D107" s="270" t="str">
        <f t="shared" si="5"/>
        <v>051705400300</v>
      </c>
      <c r="E107" s="278" t="s">
        <v>2559</v>
      </c>
      <c r="F107" s="272">
        <v>1000000</v>
      </c>
      <c r="G107" s="333">
        <f t="shared" si="6"/>
        <v>1000000</v>
      </c>
    </row>
    <row r="108" spans="1:7" x14ac:dyDescent="0.3">
      <c r="A108" s="2">
        <v>51705400400</v>
      </c>
      <c r="B108">
        <v>0</v>
      </c>
      <c r="C108" s="122">
        <v>15</v>
      </c>
      <c r="D108" s="270" t="str">
        <f t="shared" si="5"/>
        <v>051705400400</v>
      </c>
      <c r="E108" s="278" t="s">
        <v>2560</v>
      </c>
      <c r="F108" s="272">
        <v>1000000</v>
      </c>
      <c r="G108" s="333">
        <f t="shared" si="6"/>
        <v>1000000</v>
      </c>
    </row>
    <row r="109" spans="1:7" x14ac:dyDescent="0.3">
      <c r="A109" s="2">
        <v>51705400500</v>
      </c>
      <c r="B109">
        <v>0</v>
      </c>
      <c r="C109" s="122">
        <v>16</v>
      </c>
      <c r="D109" s="270" t="str">
        <f t="shared" si="5"/>
        <v>051705400500</v>
      </c>
      <c r="E109" s="278" t="s">
        <v>2561</v>
      </c>
      <c r="F109" s="272">
        <v>1000000</v>
      </c>
      <c r="G109" s="333">
        <f t="shared" si="6"/>
        <v>1000000</v>
      </c>
    </row>
    <row r="110" spans="1:7" x14ac:dyDescent="0.3">
      <c r="A110" s="2">
        <v>51705400600</v>
      </c>
      <c r="B110">
        <v>0</v>
      </c>
      <c r="C110" s="122">
        <v>17</v>
      </c>
      <c r="D110" s="270" t="str">
        <f t="shared" si="5"/>
        <v>051705400600</v>
      </c>
      <c r="E110" s="278" t="s">
        <v>2562</v>
      </c>
      <c r="F110" s="272">
        <v>1500000</v>
      </c>
      <c r="G110" s="333">
        <f t="shared" si="6"/>
        <v>1500000</v>
      </c>
    </row>
    <row r="111" spans="1:7" x14ac:dyDescent="0.3">
      <c r="A111" s="2">
        <v>51705400700</v>
      </c>
      <c r="B111">
        <v>0</v>
      </c>
      <c r="C111" s="122">
        <v>18</v>
      </c>
      <c r="D111" s="270" t="str">
        <f t="shared" si="5"/>
        <v>051705400700</v>
      </c>
      <c r="E111" s="278" t="s">
        <v>2563</v>
      </c>
      <c r="F111" s="272">
        <v>1000000</v>
      </c>
      <c r="G111" s="333">
        <f t="shared" si="6"/>
        <v>1000000</v>
      </c>
    </row>
    <row r="112" spans="1:7" x14ac:dyDescent="0.3">
      <c r="A112" s="2">
        <v>51705400800</v>
      </c>
      <c r="B112">
        <v>0</v>
      </c>
      <c r="C112" s="122">
        <v>19</v>
      </c>
      <c r="D112" s="270" t="str">
        <f t="shared" si="5"/>
        <v>051705400800</v>
      </c>
      <c r="E112" s="278" t="s">
        <v>2564</v>
      </c>
      <c r="F112" s="272">
        <v>1000000</v>
      </c>
      <c r="G112" s="333">
        <f t="shared" si="6"/>
        <v>1000000</v>
      </c>
    </row>
    <row r="113" spans="1:7" x14ac:dyDescent="0.3">
      <c r="A113" s="2">
        <v>51705400900</v>
      </c>
      <c r="B113">
        <v>0</v>
      </c>
      <c r="C113" s="122">
        <v>20</v>
      </c>
      <c r="D113" s="270" t="str">
        <f t="shared" si="5"/>
        <v>051705400900</v>
      </c>
      <c r="E113" s="278" t="s">
        <v>2565</v>
      </c>
      <c r="F113" s="272">
        <v>1000000</v>
      </c>
      <c r="G113" s="333">
        <f t="shared" si="6"/>
        <v>1000000</v>
      </c>
    </row>
    <row r="114" spans="1:7" x14ac:dyDescent="0.3">
      <c r="A114" s="2"/>
      <c r="C114" s="320"/>
      <c r="D114" s="321"/>
      <c r="E114" s="321" t="s">
        <v>4332</v>
      </c>
      <c r="F114" s="322"/>
      <c r="G114" s="334"/>
    </row>
    <row r="115" spans="1:7" x14ac:dyDescent="0.3">
      <c r="A115" s="2">
        <v>51705401000</v>
      </c>
      <c r="B115">
        <v>0</v>
      </c>
      <c r="C115" s="122">
        <v>21</v>
      </c>
      <c r="D115" s="270" t="str">
        <f t="shared" si="5"/>
        <v>051705401000</v>
      </c>
      <c r="E115" s="278" t="s">
        <v>2566</v>
      </c>
      <c r="F115" s="272">
        <v>1000000</v>
      </c>
      <c r="G115" s="333">
        <f t="shared" si="6"/>
        <v>1000000</v>
      </c>
    </row>
    <row r="116" spans="1:7" ht="27.6" x14ac:dyDescent="0.3">
      <c r="A116" s="2">
        <v>51705500100</v>
      </c>
      <c r="B116">
        <v>0</v>
      </c>
      <c r="C116" s="122">
        <v>22</v>
      </c>
      <c r="D116" s="270" t="str">
        <f t="shared" si="5"/>
        <v>051705500100</v>
      </c>
      <c r="E116" s="278" t="s">
        <v>208</v>
      </c>
      <c r="F116" s="272">
        <v>70000000</v>
      </c>
      <c r="G116" s="333">
        <f t="shared" si="6"/>
        <v>70000000</v>
      </c>
    </row>
    <row r="117" spans="1:7" x14ac:dyDescent="0.3">
      <c r="A117" s="2">
        <v>51705600100</v>
      </c>
      <c r="B117">
        <v>0</v>
      </c>
      <c r="C117" s="122">
        <v>23</v>
      </c>
      <c r="D117" s="270" t="str">
        <f t="shared" si="5"/>
        <v>051705600100</v>
      </c>
      <c r="E117" s="278" t="s">
        <v>216</v>
      </c>
      <c r="F117" s="272">
        <v>212000000</v>
      </c>
      <c r="G117" s="333">
        <f t="shared" si="6"/>
        <v>212000000</v>
      </c>
    </row>
    <row r="118" spans="1:7" x14ac:dyDescent="0.3">
      <c r="A118" s="2">
        <v>52100100100</v>
      </c>
      <c r="B118">
        <v>0</v>
      </c>
      <c r="C118" s="122">
        <v>24</v>
      </c>
      <c r="D118" s="270" t="str">
        <f t="shared" si="5"/>
        <v>052100100100</v>
      </c>
      <c r="E118" s="278" t="s">
        <v>187</v>
      </c>
      <c r="F118" s="272">
        <v>2010000000</v>
      </c>
      <c r="G118" s="333">
        <f t="shared" si="6"/>
        <v>2010000000</v>
      </c>
    </row>
    <row r="119" spans="1:7" x14ac:dyDescent="0.3">
      <c r="A119" s="2">
        <v>52100200100</v>
      </c>
      <c r="B119">
        <v>0</v>
      </c>
      <c r="C119" s="122">
        <v>25</v>
      </c>
      <c r="D119" s="270" t="str">
        <f t="shared" si="5"/>
        <v>052100200100</v>
      </c>
      <c r="E119" s="278" t="s">
        <v>245</v>
      </c>
      <c r="F119" s="272">
        <v>1901000000</v>
      </c>
      <c r="G119" s="333">
        <f t="shared" si="6"/>
        <v>1901000000</v>
      </c>
    </row>
    <row r="120" spans="1:7" x14ac:dyDescent="0.3">
      <c r="A120" s="2">
        <v>52100300100</v>
      </c>
      <c r="B120">
        <v>0</v>
      </c>
      <c r="C120" s="122">
        <v>26</v>
      </c>
      <c r="D120" s="270" t="str">
        <f t="shared" si="5"/>
        <v>052100300100</v>
      </c>
      <c r="E120" s="278" t="s">
        <v>193</v>
      </c>
      <c r="F120" s="272">
        <v>394375000</v>
      </c>
      <c r="G120" s="333">
        <f t="shared" si="6"/>
        <v>394375000</v>
      </c>
    </row>
    <row r="121" spans="1:7" ht="27.6" x14ac:dyDescent="0.3">
      <c r="A121" s="2">
        <v>52102600100</v>
      </c>
      <c r="B121">
        <v>0</v>
      </c>
      <c r="C121" s="122">
        <v>27</v>
      </c>
      <c r="D121" s="270" t="str">
        <f t="shared" si="5"/>
        <v>052102600100</v>
      </c>
      <c r="E121" s="278" t="s">
        <v>3114</v>
      </c>
      <c r="F121" s="272">
        <v>1100000000</v>
      </c>
      <c r="G121" s="333">
        <f t="shared" si="6"/>
        <v>1100000000</v>
      </c>
    </row>
    <row r="122" spans="1:7" x14ac:dyDescent="0.3">
      <c r="A122" s="2">
        <v>52110200100</v>
      </c>
      <c r="B122">
        <v>0</v>
      </c>
      <c r="C122" s="122">
        <v>28</v>
      </c>
      <c r="D122" s="270" t="str">
        <f t="shared" si="5"/>
        <v>052110200100</v>
      </c>
      <c r="E122" s="278" t="s">
        <v>194</v>
      </c>
      <c r="F122" s="272">
        <v>250000000</v>
      </c>
      <c r="G122" s="333">
        <f t="shared" si="6"/>
        <v>250000000</v>
      </c>
    </row>
    <row r="123" spans="1:7" x14ac:dyDescent="0.3">
      <c r="A123" s="2">
        <v>52110300100</v>
      </c>
      <c r="B123">
        <v>0</v>
      </c>
      <c r="C123" s="122">
        <v>29</v>
      </c>
      <c r="D123" s="270" t="str">
        <f t="shared" si="5"/>
        <v>052110300100</v>
      </c>
      <c r="E123" s="278" t="s">
        <v>2567</v>
      </c>
      <c r="F123" s="272">
        <v>2500000</v>
      </c>
      <c r="G123" s="333">
        <f t="shared" si="6"/>
        <v>2500000</v>
      </c>
    </row>
    <row r="124" spans="1:7" x14ac:dyDescent="0.3">
      <c r="A124" s="2">
        <v>52110600100</v>
      </c>
      <c r="B124">
        <v>0</v>
      </c>
      <c r="C124" s="122">
        <v>30</v>
      </c>
      <c r="D124" s="270" t="str">
        <f t="shared" si="5"/>
        <v>052110600100</v>
      </c>
      <c r="E124" s="278" t="s">
        <v>2568</v>
      </c>
      <c r="F124" s="272">
        <v>10000000</v>
      </c>
      <c r="G124" s="333">
        <f t="shared" si="6"/>
        <v>10000000</v>
      </c>
    </row>
    <row r="125" spans="1:7" x14ac:dyDescent="0.3">
      <c r="A125" s="2">
        <v>52111500100</v>
      </c>
      <c r="B125">
        <v>0</v>
      </c>
      <c r="C125" s="122">
        <v>31</v>
      </c>
      <c r="D125" s="270" t="str">
        <f t="shared" si="5"/>
        <v>052111500100</v>
      </c>
      <c r="E125" s="278" t="s">
        <v>250</v>
      </c>
      <c r="F125" s="272">
        <v>35000000</v>
      </c>
      <c r="G125" s="333">
        <f t="shared" si="6"/>
        <v>35000000</v>
      </c>
    </row>
    <row r="126" spans="1:7" x14ac:dyDescent="0.3">
      <c r="A126" s="2">
        <v>52111600100</v>
      </c>
      <c r="B126">
        <v>0</v>
      </c>
      <c r="C126" s="122">
        <v>32</v>
      </c>
      <c r="D126" s="270" t="str">
        <f t="shared" si="5"/>
        <v>052111600100</v>
      </c>
      <c r="E126" s="278" t="s">
        <v>2569</v>
      </c>
      <c r="F126" s="272">
        <v>15000000</v>
      </c>
      <c r="G126" s="333">
        <f t="shared" si="6"/>
        <v>15000000</v>
      </c>
    </row>
    <row r="127" spans="1:7" x14ac:dyDescent="0.3">
      <c r="A127" s="2">
        <v>53500100100</v>
      </c>
      <c r="B127">
        <v>0</v>
      </c>
      <c r="C127" s="122">
        <v>33</v>
      </c>
      <c r="D127" s="270" t="str">
        <f t="shared" si="5"/>
        <v>053500100100</v>
      </c>
      <c r="E127" s="278" t="s">
        <v>206</v>
      </c>
      <c r="F127" s="272">
        <v>220000000</v>
      </c>
      <c r="G127" s="333">
        <f t="shared" si="6"/>
        <v>220000000</v>
      </c>
    </row>
    <row r="128" spans="1:7" x14ac:dyDescent="0.3">
      <c r="A128" s="2">
        <v>53500100200</v>
      </c>
      <c r="B128">
        <v>0</v>
      </c>
      <c r="C128" s="122">
        <v>34</v>
      </c>
      <c r="D128" s="270" t="str">
        <f t="shared" si="5"/>
        <v>053500100200</v>
      </c>
      <c r="E128" s="278" t="s">
        <v>248</v>
      </c>
      <c r="F128" s="272">
        <v>1550000000</v>
      </c>
      <c r="G128" s="333">
        <f t="shared" si="6"/>
        <v>1550000000</v>
      </c>
    </row>
    <row r="129" spans="1:7" x14ac:dyDescent="0.3">
      <c r="A129" s="2">
        <v>53505300100</v>
      </c>
      <c r="B129">
        <v>0</v>
      </c>
      <c r="C129" s="122">
        <v>35</v>
      </c>
      <c r="D129" s="270" t="str">
        <f t="shared" si="5"/>
        <v>053505300100</v>
      </c>
      <c r="E129" s="278" t="s">
        <v>199</v>
      </c>
      <c r="F129" s="272">
        <v>505000000</v>
      </c>
      <c r="G129" s="333">
        <f t="shared" si="6"/>
        <v>505000000</v>
      </c>
    </row>
    <row r="130" spans="1:7" x14ac:dyDescent="0.3">
      <c r="A130" s="2">
        <v>53905100100</v>
      </c>
      <c r="B130">
        <v>0</v>
      </c>
      <c r="C130" s="122">
        <v>36</v>
      </c>
      <c r="D130" s="270" t="str">
        <f t="shared" si="5"/>
        <v>053905100100</v>
      </c>
      <c r="E130" s="278" t="s">
        <v>2573</v>
      </c>
      <c r="F130" s="272">
        <v>430000000</v>
      </c>
      <c r="G130" s="333">
        <f t="shared" si="6"/>
        <v>430000000</v>
      </c>
    </row>
    <row r="131" spans="1:7" ht="27.6" x14ac:dyDescent="0.3">
      <c r="A131" s="2">
        <v>55100100100</v>
      </c>
      <c r="B131">
        <v>0</v>
      </c>
      <c r="C131" s="122">
        <v>37</v>
      </c>
      <c r="D131" s="270" t="str">
        <f t="shared" si="5"/>
        <v>055100100100</v>
      </c>
      <c r="E131" s="278" t="s">
        <v>201</v>
      </c>
      <c r="F131" s="272">
        <v>6000000</v>
      </c>
      <c r="G131" s="333">
        <f t="shared" si="6"/>
        <v>6000000</v>
      </c>
    </row>
    <row r="132" spans="1:7" x14ac:dyDescent="0.3">
      <c r="A132" s="2">
        <v>55100100200</v>
      </c>
      <c r="B132">
        <v>0</v>
      </c>
      <c r="C132" s="122">
        <v>38</v>
      </c>
      <c r="D132" s="270" t="str">
        <f t="shared" si="5"/>
        <v>055100100200</v>
      </c>
      <c r="E132" s="278" t="s">
        <v>2576</v>
      </c>
      <c r="F132" s="272">
        <v>3000000</v>
      </c>
      <c r="G132" s="333">
        <f t="shared" si="6"/>
        <v>3000000</v>
      </c>
    </row>
    <row r="133" spans="1:7" ht="27.6" x14ac:dyDescent="0.3">
      <c r="A133" s="2">
        <v>55200100200</v>
      </c>
      <c r="B133">
        <v>0</v>
      </c>
      <c r="C133" s="122">
        <v>39</v>
      </c>
      <c r="D133" s="270" t="str">
        <f t="shared" si="5"/>
        <v>055200100200</v>
      </c>
      <c r="E133" s="278" t="s">
        <v>234</v>
      </c>
      <c r="F133" s="272">
        <v>727500000</v>
      </c>
      <c r="G133" s="333">
        <f t="shared" si="6"/>
        <v>727500000</v>
      </c>
    </row>
    <row r="134" spans="1:7" ht="27.6" x14ac:dyDescent="0.3">
      <c r="A134" s="182">
        <v>55200200100</v>
      </c>
      <c r="B134">
        <v>0</v>
      </c>
      <c r="C134" s="122">
        <v>40</v>
      </c>
      <c r="D134" s="270" t="str">
        <f t="shared" si="5"/>
        <v>055200200100</v>
      </c>
      <c r="E134" s="278" t="s">
        <v>205</v>
      </c>
      <c r="F134" s="272">
        <v>365400000</v>
      </c>
      <c r="G134" s="333">
        <f t="shared" si="6"/>
        <v>365400000</v>
      </c>
    </row>
    <row r="135" spans="1:7" x14ac:dyDescent="0.3">
      <c r="A135" s="22"/>
      <c r="B135" s="331"/>
      <c r="C135" s="122"/>
      <c r="D135" s="274" t="s">
        <v>4292</v>
      </c>
      <c r="E135" s="274"/>
      <c r="F135" s="280">
        <f>SUM(F94:F134)</f>
        <v>16379604348.52</v>
      </c>
      <c r="G135" s="280">
        <f>SUM(G94:G134)</f>
        <v>16379604348.52</v>
      </c>
    </row>
    <row r="136" spans="1:7" x14ac:dyDescent="0.3">
      <c r="A136" s="22"/>
      <c r="B136" s="331"/>
      <c r="C136" s="122"/>
      <c r="D136" s="274" t="s">
        <v>251</v>
      </c>
      <c r="E136" s="274"/>
      <c r="F136" s="283">
        <f>F135+F92+F89+F81+F46</f>
        <v>56774132267.389999</v>
      </c>
      <c r="G136" s="283">
        <f>G135+G92+G89+G81+G46</f>
        <v>56774132267.389999</v>
      </c>
    </row>
    <row r="142" spans="1:7" x14ac:dyDescent="0.3">
      <c r="E142" s="332" t="s">
        <v>4333</v>
      </c>
    </row>
  </sheetData>
  <mergeCells count="15">
    <mergeCell ref="E93:G93"/>
    <mergeCell ref="D135:E135"/>
    <mergeCell ref="D136:E136"/>
    <mergeCell ref="E47:G47"/>
    <mergeCell ref="D81:E81"/>
    <mergeCell ref="E83:G83"/>
    <mergeCell ref="D89:E89"/>
    <mergeCell ref="E90:G90"/>
    <mergeCell ref="D92:E92"/>
    <mergeCell ref="C1:G1"/>
    <mergeCell ref="C2:G2"/>
    <mergeCell ref="C3:G3"/>
    <mergeCell ref="C5:G5"/>
    <mergeCell ref="E7:G7"/>
    <mergeCell ref="D46:E4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workbookViewId="0">
      <selection activeCell="A42" sqref="A42:D42"/>
    </sheetView>
  </sheetViews>
  <sheetFormatPr defaultRowHeight="10.199999999999999" x14ac:dyDescent="0.2"/>
  <cols>
    <col min="1" max="1" width="8.88671875" style="31"/>
    <col min="2" max="2" width="55" style="31" customWidth="1"/>
    <col min="3" max="3" width="18.77734375" style="31" customWidth="1"/>
    <col min="4" max="4" width="17.44140625" style="31" bestFit="1" customWidth="1"/>
    <col min="5" max="5" width="8.88671875" style="31"/>
    <col min="6" max="6" width="11.44140625" style="31" bestFit="1" customWidth="1"/>
    <col min="7" max="7" width="11.77734375" style="31" bestFit="1" customWidth="1"/>
    <col min="8" max="16384" width="8.88671875" style="31"/>
  </cols>
  <sheetData>
    <row r="1" spans="1:4" ht="12" x14ac:dyDescent="0.2">
      <c r="A1" s="254" t="s">
        <v>3120</v>
      </c>
      <c r="B1" s="254"/>
      <c r="C1" s="254"/>
      <c r="D1" s="254"/>
    </row>
    <row r="2" spans="1:4" ht="12" x14ac:dyDescent="0.2">
      <c r="A2" s="254" t="s">
        <v>3182</v>
      </c>
      <c r="B2" s="254"/>
      <c r="C2" s="254"/>
      <c r="D2" s="254"/>
    </row>
    <row r="3" spans="1:4" ht="13.8" customHeight="1" x14ac:dyDescent="0.2">
      <c r="A3" s="255"/>
      <c r="B3" s="255"/>
      <c r="C3" s="390" t="s">
        <v>3183</v>
      </c>
      <c r="D3" s="114" t="s">
        <v>3184</v>
      </c>
    </row>
    <row r="4" spans="1:4" ht="11.4" x14ac:dyDescent="0.2">
      <c r="A4" s="251" t="s">
        <v>3185</v>
      </c>
      <c r="B4" s="251"/>
      <c r="C4" s="251"/>
      <c r="D4" s="251"/>
    </row>
    <row r="5" spans="1:4" ht="12" x14ac:dyDescent="0.2">
      <c r="A5" s="15">
        <v>1</v>
      </c>
      <c r="B5" s="29" t="s">
        <v>3186</v>
      </c>
      <c r="C5" s="18">
        <v>26730614126.830002</v>
      </c>
      <c r="D5" s="18">
        <v>33413267659</v>
      </c>
    </row>
    <row r="6" spans="1:4" ht="12" x14ac:dyDescent="0.2">
      <c r="A6" s="15">
        <v>2</v>
      </c>
      <c r="B6" s="29" t="s">
        <v>3187</v>
      </c>
      <c r="C6" s="18">
        <v>24244763854.860001</v>
      </c>
      <c r="D6" s="18">
        <v>28581307400.220001</v>
      </c>
    </row>
    <row r="7" spans="1:4" ht="12" x14ac:dyDescent="0.2">
      <c r="A7" s="15">
        <v>3</v>
      </c>
      <c r="B7" s="29" t="s">
        <v>3188</v>
      </c>
      <c r="C7" s="18">
        <v>17879043585.310001</v>
      </c>
      <c r="D7" s="18">
        <v>12925776176</v>
      </c>
    </row>
    <row r="8" spans="1:4" ht="12" x14ac:dyDescent="0.2">
      <c r="A8" s="15">
        <v>4</v>
      </c>
      <c r="B8" s="29" t="s">
        <v>3189</v>
      </c>
      <c r="C8" s="18">
        <v>4081000000</v>
      </c>
      <c r="D8" s="18">
        <v>5282462969</v>
      </c>
    </row>
    <row r="9" spans="1:4" ht="12" x14ac:dyDescent="0.2">
      <c r="A9" s="15">
        <v>5</v>
      </c>
      <c r="B9" s="29" t="s">
        <v>3190</v>
      </c>
      <c r="C9" s="18">
        <v>10945781929.540001</v>
      </c>
      <c r="D9" s="18">
        <v>11583777563.23</v>
      </c>
    </row>
    <row r="10" spans="1:4" ht="12" x14ac:dyDescent="0.2">
      <c r="A10" s="15">
        <v>6</v>
      </c>
      <c r="B10" s="29" t="s">
        <v>3191</v>
      </c>
      <c r="C10" s="18">
        <v>1500000000</v>
      </c>
      <c r="D10" s="18">
        <v>2000000000</v>
      </c>
    </row>
    <row r="11" spans="1:4" ht="12" x14ac:dyDescent="0.2">
      <c r="A11" s="15">
        <v>7</v>
      </c>
      <c r="B11" s="29" t="s">
        <v>3192</v>
      </c>
      <c r="C11" s="18">
        <v>3500000000</v>
      </c>
      <c r="D11" s="17">
        <v>0</v>
      </c>
    </row>
    <row r="12" spans="1:4" ht="12" x14ac:dyDescent="0.2">
      <c r="A12" s="15">
        <v>8</v>
      </c>
      <c r="B12" s="115" t="s">
        <v>3193</v>
      </c>
      <c r="C12" s="17">
        <v>0</v>
      </c>
      <c r="D12" s="18">
        <v>5500000000</v>
      </c>
    </row>
    <row r="13" spans="1:4" ht="12" x14ac:dyDescent="0.2">
      <c r="A13" s="15">
        <v>9</v>
      </c>
      <c r="B13" s="29" t="s">
        <v>3194</v>
      </c>
      <c r="C13" s="18">
        <v>8000000000</v>
      </c>
      <c r="D13" s="17">
        <v>0</v>
      </c>
    </row>
    <row r="14" spans="1:4" ht="12" x14ac:dyDescent="0.2">
      <c r="A14" s="15">
        <v>10</v>
      </c>
      <c r="B14" s="29" t="s">
        <v>3195</v>
      </c>
      <c r="C14" s="18">
        <v>4035917290.1500001</v>
      </c>
      <c r="D14" s="18">
        <v>2100000000</v>
      </c>
    </row>
    <row r="15" spans="1:4" ht="12" x14ac:dyDescent="0.2">
      <c r="A15" s="15">
        <v>11</v>
      </c>
      <c r="B15" s="29" t="s">
        <v>3196</v>
      </c>
      <c r="C15" s="18">
        <v>9838772904.6900005</v>
      </c>
      <c r="D15" s="116">
        <f>7604505890-100000000</f>
        <v>7504505890</v>
      </c>
    </row>
    <row r="16" spans="1:4" ht="12" x14ac:dyDescent="0.2">
      <c r="A16" s="15">
        <v>12</v>
      </c>
      <c r="B16" s="29" t="s">
        <v>3197</v>
      </c>
      <c r="C16" s="18">
        <v>26661391484.540001</v>
      </c>
      <c r="D16" s="18">
        <v>11214300000</v>
      </c>
    </row>
    <row r="17" spans="1:7" ht="12" x14ac:dyDescent="0.2">
      <c r="A17" s="15">
        <v>13</v>
      </c>
      <c r="B17" s="29" t="s">
        <v>3198</v>
      </c>
      <c r="C17" s="18">
        <v>12707484078.860001</v>
      </c>
      <c r="D17" s="18">
        <v>12500715003.280001</v>
      </c>
    </row>
    <row r="18" spans="1:7" ht="12" x14ac:dyDescent="0.2">
      <c r="A18" s="15">
        <v>14</v>
      </c>
      <c r="B18" s="29" t="s">
        <v>3199</v>
      </c>
      <c r="C18" s="18">
        <v>1000000000</v>
      </c>
      <c r="D18" s="17">
        <v>0</v>
      </c>
      <c r="G18" s="117"/>
    </row>
    <row r="19" spans="1:7" ht="12" x14ac:dyDescent="0.2">
      <c r="A19" s="15">
        <v>15</v>
      </c>
      <c r="B19" s="115" t="s">
        <v>3200</v>
      </c>
      <c r="C19" s="18">
        <v>313230745.22000003</v>
      </c>
      <c r="D19" s="17">
        <v>0</v>
      </c>
      <c r="G19" s="118"/>
    </row>
    <row r="20" spans="1:7" ht="12" x14ac:dyDescent="0.2">
      <c r="A20" s="15">
        <v>16</v>
      </c>
      <c r="B20" s="29" t="s">
        <v>3201</v>
      </c>
      <c r="C20" s="18">
        <v>0</v>
      </c>
      <c r="D20" s="186">
        <v>590000000</v>
      </c>
      <c r="G20" s="118"/>
    </row>
    <row r="21" spans="1:7" ht="12" x14ac:dyDescent="0.2">
      <c r="A21" s="15">
        <v>17</v>
      </c>
      <c r="B21" s="29" t="s">
        <v>3202</v>
      </c>
      <c r="C21" s="17">
        <v>0</v>
      </c>
      <c r="D21" s="18">
        <v>26600000000</v>
      </c>
      <c r="F21" s="119"/>
    </row>
    <row r="22" spans="1:7" ht="11.4" x14ac:dyDescent="0.2">
      <c r="A22" s="195" t="s">
        <v>3203</v>
      </c>
      <c r="B22" s="195"/>
      <c r="C22" s="120">
        <v>151438000000</v>
      </c>
      <c r="D22" s="120">
        <f>SUM(D5:D21)</f>
        <v>159796112660.72998</v>
      </c>
      <c r="F22" s="119"/>
      <c r="G22" s="119"/>
    </row>
    <row r="23" spans="1:7" ht="11.4" x14ac:dyDescent="0.2">
      <c r="A23" s="251" t="s">
        <v>3204</v>
      </c>
      <c r="B23" s="251"/>
      <c r="C23" s="251"/>
      <c r="D23" s="251"/>
    </row>
    <row r="24" spans="1:7" ht="12" x14ac:dyDescent="0.2">
      <c r="A24" s="15">
        <v>1</v>
      </c>
      <c r="B24" s="16" t="s">
        <v>3205</v>
      </c>
      <c r="C24" s="18">
        <v>13000000000</v>
      </c>
      <c r="D24" s="18">
        <v>13632855034.700001</v>
      </c>
      <c r="F24" s="119"/>
    </row>
    <row r="25" spans="1:7" ht="11.4" x14ac:dyDescent="0.2">
      <c r="A25" s="195" t="s">
        <v>3206</v>
      </c>
      <c r="B25" s="195"/>
      <c r="C25" s="121">
        <v>13000000000</v>
      </c>
      <c r="D25" s="121">
        <v>13632855034.700001</v>
      </c>
    </row>
    <row r="26" spans="1:7" ht="11.4" x14ac:dyDescent="0.2">
      <c r="A26" s="251" t="s">
        <v>3173</v>
      </c>
      <c r="B26" s="251"/>
      <c r="C26" s="251"/>
      <c r="D26" s="251"/>
    </row>
    <row r="27" spans="1:7" ht="12" x14ac:dyDescent="0.2">
      <c r="A27" s="15">
        <v>1</v>
      </c>
      <c r="B27" s="187" t="s">
        <v>3207</v>
      </c>
      <c r="C27" s="18">
        <v>1424476385.49</v>
      </c>
      <c r="D27" s="18">
        <v>2330470016.1199999</v>
      </c>
    </row>
    <row r="28" spans="1:7" ht="12" x14ac:dyDescent="0.2">
      <c r="A28" s="15">
        <v>2</v>
      </c>
      <c r="B28" s="16" t="s">
        <v>3208</v>
      </c>
      <c r="C28" s="18">
        <v>6378312771.8100004</v>
      </c>
      <c r="D28" s="18">
        <v>4633511025.29</v>
      </c>
    </row>
    <row r="29" spans="1:7" ht="12" x14ac:dyDescent="0.2">
      <c r="A29" s="15">
        <v>3</v>
      </c>
      <c r="B29" s="16" t="s">
        <v>3209</v>
      </c>
      <c r="C29" s="18">
        <v>4257519505.8899999</v>
      </c>
      <c r="D29" s="18">
        <v>5276607239.0500002</v>
      </c>
    </row>
    <row r="30" spans="1:7" ht="12" x14ac:dyDescent="0.2">
      <c r="A30" s="16"/>
      <c r="B30" s="30" t="s">
        <v>3210</v>
      </c>
      <c r="C30" s="121">
        <v>12060308663.190001</v>
      </c>
      <c r="D30" s="121">
        <f>SUM(D27:D29)</f>
        <v>12240588280.459999</v>
      </c>
    </row>
    <row r="31" spans="1:7" ht="11.4" x14ac:dyDescent="0.2">
      <c r="A31" s="251" t="s">
        <v>3211</v>
      </c>
      <c r="B31" s="251"/>
      <c r="C31" s="251"/>
      <c r="D31" s="251"/>
      <c r="E31" s="119"/>
    </row>
    <row r="32" spans="1:7" ht="12" x14ac:dyDescent="0.2">
      <c r="A32" s="15">
        <v>1</v>
      </c>
      <c r="B32" s="16" t="s">
        <v>3094</v>
      </c>
      <c r="C32" s="18">
        <v>40059974547.93</v>
      </c>
      <c r="D32" s="18">
        <v>42227913104.68</v>
      </c>
    </row>
    <row r="33" spans="1:5" ht="12" x14ac:dyDescent="0.2">
      <c r="A33" s="15">
        <v>2</v>
      </c>
      <c r="B33" s="16" t="s">
        <v>3095</v>
      </c>
      <c r="C33" s="18">
        <v>3764833550</v>
      </c>
      <c r="D33" s="18">
        <f>3949449620-100000000</f>
        <v>3849449620</v>
      </c>
    </row>
    <row r="34" spans="1:5" ht="12" x14ac:dyDescent="0.2">
      <c r="A34" s="15">
        <v>3</v>
      </c>
      <c r="B34" s="16" t="s">
        <v>3096</v>
      </c>
      <c r="C34" s="18">
        <v>12205839307</v>
      </c>
      <c r="D34" s="18">
        <v>10667243853.610001</v>
      </c>
    </row>
    <row r="35" spans="1:5" ht="12" x14ac:dyDescent="0.2">
      <c r="A35" s="15">
        <v>4</v>
      </c>
      <c r="B35" s="16" t="s">
        <v>3097</v>
      </c>
      <c r="C35" s="18">
        <v>8340955000</v>
      </c>
      <c r="D35" s="18">
        <v>9488050500</v>
      </c>
    </row>
    <row r="36" spans="1:5" ht="12" x14ac:dyDescent="0.2">
      <c r="A36" s="15">
        <v>5</v>
      </c>
      <c r="B36" s="16" t="s">
        <v>3099</v>
      </c>
      <c r="C36" s="18">
        <v>10650800000</v>
      </c>
      <c r="D36" s="18">
        <f>11715880000-800000000</f>
        <v>10915880000</v>
      </c>
    </row>
    <row r="37" spans="1:5" ht="12" x14ac:dyDescent="0.2">
      <c r="A37" s="16"/>
      <c r="B37" s="30" t="s">
        <v>3212</v>
      </c>
      <c r="C37" s="121">
        <f>SUM(C32:C36)</f>
        <v>75022402404.929993</v>
      </c>
      <c r="D37" s="121">
        <f>SUM(D32:D36)</f>
        <v>77148537078.290009</v>
      </c>
    </row>
    <row r="38" spans="1:5" ht="11.4" x14ac:dyDescent="0.2">
      <c r="A38" s="251" t="s">
        <v>3213</v>
      </c>
      <c r="B38" s="251"/>
      <c r="C38" s="251"/>
      <c r="D38" s="251"/>
    </row>
    <row r="39" spans="1:5" ht="12" x14ac:dyDescent="0.2">
      <c r="A39" s="15">
        <v>1</v>
      </c>
      <c r="B39" s="16" t="s">
        <v>3100</v>
      </c>
      <c r="C39" s="18">
        <v>51355288931.879997</v>
      </c>
      <c r="D39" s="18">
        <v>56774132267.389999</v>
      </c>
    </row>
    <row r="40" spans="1:5" ht="12" x14ac:dyDescent="0.2">
      <c r="A40" s="16"/>
      <c r="B40" s="30" t="s">
        <v>2456</v>
      </c>
      <c r="C40" s="121">
        <f>SUM(C39:C39)</f>
        <v>51355288931.879997</v>
      </c>
      <c r="D40" s="121">
        <f>SUM(D39:D39)</f>
        <v>56774132267.389999</v>
      </c>
    </row>
    <row r="41" spans="1:5" ht="12" x14ac:dyDescent="0.2">
      <c r="A41" s="16"/>
      <c r="B41" s="30" t="s">
        <v>3214</v>
      </c>
      <c r="C41" s="120">
        <f>C40+C37+C30+C25</f>
        <v>151438000000</v>
      </c>
      <c r="D41" s="120">
        <f>D40+D37+D30+D25</f>
        <v>159796112660.84003</v>
      </c>
    </row>
    <row r="42" spans="1:5" ht="12" x14ac:dyDescent="0.2">
      <c r="A42" s="253" t="s">
        <v>4302</v>
      </c>
      <c r="B42" s="253"/>
      <c r="C42" s="253"/>
      <c r="D42" s="253"/>
    </row>
    <row r="43" spans="1:5" x14ac:dyDescent="0.2">
      <c r="D43" s="119"/>
    </row>
    <row r="44" spans="1:5" ht="14.4" x14ac:dyDescent="0.3">
      <c r="C44" s="119"/>
      <c r="D44" s="54"/>
    </row>
    <row r="45" spans="1:5" x14ac:dyDescent="0.2">
      <c r="A45" s="252"/>
      <c r="B45" s="252"/>
      <c r="C45" s="252"/>
      <c r="D45" s="252"/>
      <c r="E45" s="252"/>
    </row>
  </sheetData>
  <mergeCells count="12">
    <mergeCell ref="A23:D23"/>
    <mergeCell ref="A1:D1"/>
    <mergeCell ref="A2:D2"/>
    <mergeCell ref="A3:B3"/>
    <mergeCell ref="A4:D4"/>
    <mergeCell ref="A22:B22"/>
    <mergeCell ref="A25:B25"/>
    <mergeCell ref="A26:D26"/>
    <mergeCell ref="A31:D31"/>
    <mergeCell ref="A38:D38"/>
    <mergeCell ref="A45:E45"/>
    <mergeCell ref="A42:D42"/>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opLeftCell="A5" workbookViewId="0">
      <selection activeCell="G14" sqref="G14"/>
    </sheetView>
  </sheetViews>
  <sheetFormatPr defaultRowHeight="14.4" x14ac:dyDescent="0.3"/>
  <cols>
    <col min="2" max="2" width="55.33203125" customWidth="1"/>
    <col min="3" max="3" width="17.44140625" bestFit="1" customWidth="1"/>
    <col min="4" max="4" width="22" customWidth="1"/>
    <col min="5" max="5" width="9.6640625" hidden="1" customWidth="1"/>
  </cols>
  <sheetData>
    <row r="1" spans="1:5" x14ac:dyDescent="0.3">
      <c r="A1" s="28"/>
      <c r="B1" s="28"/>
      <c r="C1" s="28"/>
      <c r="D1" s="247"/>
      <c r="E1" s="247"/>
    </row>
    <row r="2" spans="1:5" ht="28.2" customHeight="1" x14ac:dyDescent="0.3">
      <c r="A2" s="192" t="s">
        <v>3120</v>
      </c>
      <c r="B2" s="192"/>
      <c r="C2" s="192"/>
      <c r="D2" s="192"/>
      <c r="E2" s="28"/>
    </row>
    <row r="3" spans="1:5" ht="28.2" customHeight="1" x14ac:dyDescent="0.3">
      <c r="A3" s="192" t="s">
        <v>3177</v>
      </c>
      <c r="B3" s="192"/>
      <c r="C3" s="192"/>
      <c r="D3" s="192"/>
      <c r="E3" s="28"/>
    </row>
    <row r="4" spans="1:5" x14ac:dyDescent="0.3">
      <c r="A4" s="28"/>
      <c r="B4" s="28"/>
      <c r="C4" s="28"/>
      <c r="D4" s="28"/>
      <c r="E4" s="28"/>
    </row>
    <row r="5" spans="1:5" ht="28.2" customHeight="1" x14ac:dyDescent="0.3">
      <c r="A5" s="248" t="s">
        <v>2</v>
      </c>
      <c r="B5" s="248" t="s">
        <v>3178</v>
      </c>
      <c r="C5" s="248" t="s">
        <v>3179</v>
      </c>
      <c r="D5" s="248"/>
      <c r="E5" s="249" t="s">
        <v>3180</v>
      </c>
    </row>
    <row r="6" spans="1:5" ht="28.2" customHeight="1" x14ac:dyDescent="0.3">
      <c r="A6" s="248"/>
      <c r="B6" s="248"/>
      <c r="C6" s="109">
        <v>2020</v>
      </c>
      <c r="D6" s="109">
        <v>2021</v>
      </c>
      <c r="E6" s="250"/>
    </row>
    <row r="7" spans="1:5" ht="28.2" customHeight="1" x14ac:dyDescent="0.3">
      <c r="A7" s="2">
        <v>1</v>
      </c>
      <c r="B7" s="3" t="s">
        <v>3094</v>
      </c>
      <c r="C7" s="5">
        <v>40059974547.919998</v>
      </c>
      <c r="D7" s="5">
        <v>42227913104.57</v>
      </c>
      <c r="E7" s="110">
        <f>D7/D$15</f>
        <v>0.26426120386436369</v>
      </c>
    </row>
    <row r="8" spans="1:5" ht="28.2" customHeight="1" x14ac:dyDescent="0.3">
      <c r="A8" s="2">
        <v>2</v>
      </c>
      <c r="B8" s="3" t="s">
        <v>3095</v>
      </c>
      <c r="C8" s="5">
        <v>3764833550</v>
      </c>
      <c r="D8" s="5">
        <v>3849449620</v>
      </c>
      <c r="E8" s="110">
        <f t="shared" ref="E8:E14" si="0">D8/D$15</f>
        <v>2.4089757603634149E-2</v>
      </c>
    </row>
    <row r="9" spans="1:5" ht="28.2" customHeight="1" x14ac:dyDescent="0.3">
      <c r="A9" s="2">
        <v>3</v>
      </c>
      <c r="B9" s="3" t="s">
        <v>3096</v>
      </c>
      <c r="C9" s="5">
        <v>12205839307</v>
      </c>
      <c r="D9" s="5">
        <v>10667243853.610001</v>
      </c>
      <c r="E9" s="110">
        <f t="shared" si="0"/>
        <v>6.6755340139331695E-2</v>
      </c>
    </row>
    <row r="10" spans="1:5" ht="28.2" customHeight="1" x14ac:dyDescent="0.3">
      <c r="A10" s="2">
        <v>5</v>
      </c>
      <c r="B10" s="3" t="s">
        <v>3097</v>
      </c>
      <c r="C10" s="5">
        <v>8340955000</v>
      </c>
      <c r="D10" s="5">
        <v>9488050500</v>
      </c>
      <c r="E10" s="110">
        <f t="shared" si="0"/>
        <v>5.9375978188809179E-2</v>
      </c>
    </row>
    <row r="11" spans="1:5" ht="28.2" customHeight="1" x14ac:dyDescent="0.3">
      <c r="A11" s="2">
        <v>6</v>
      </c>
      <c r="B11" s="3" t="s">
        <v>3098</v>
      </c>
      <c r="C11" s="5">
        <v>12060308663.200001</v>
      </c>
      <c r="D11" s="5">
        <v>12240588280.459999</v>
      </c>
      <c r="E11" s="110">
        <f t="shared" si="0"/>
        <v>7.6601289459703681E-2</v>
      </c>
    </row>
    <row r="12" spans="1:5" ht="28.2" customHeight="1" x14ac:dyDescent="0.3">
      <c r="A12" s="2">
        <v>7</v>
      </c>
      <c r="B12" s="3" t="s">
        <v>3099</v>
      </c>
      <c r="C12" s="5">
        <v>10650800000</v>
      </c>
      <c r="D12" s="5">
        <f>11715880000-800000000</f>
        <v>10915880000</v>
      </c>
      <c r="E12" s="110">
        <f t="shared" si="0"/>
        <v>6.831129880597267E-2</v>
      </c>
    </row>
    <row r="13" spans="1:5" ht="28.2" customHeight="1" x14ac:dyDescent="0.3">
      <c r="A13" s="2">
        <v>8</v>
      </c>
      <c r="B13" s="3" t="s">
        <v>3100</v>
      </c>
      <c r="C13" s="5">
        <v>51355288931.879997</v>
      </c>
      <c r="D13" s="5">
        <v>56774132267.389999</v>
      </c>
      <c r="E13" s="110">
        <f t="shared" si="0"/>
        <v>0.35529107261782766</v>
      </c>
    </row>
    <row r="14" spans="1:5" ht="28.2" customHeight="1" x14ac:dyDescent="0.3">
      <c r="A14" s="2">
        <v>9</v>
      </c>
      <c r="B14" s="3" t="s">
        <v>3101</v>
      </c>
      <c r="C14" s="5">
        <v>13000000000</v>
      </c>
      <c r="D14" s="5">
        <v>13632855034.700001</v>
      </c>
      <c r="E14" s="110">
        <f t="shared" si="0"/>
        <v>8.5314059320357197E-2</v>
      </c>
    </row>
    <row r="15" spans="1:5" ht="28.2" customHeight="1" x14ac:dyDescent="0.3">
      <c r="A15" s="193" t="s">
        <v>3181</v>
      </c>
      <c r="B15" s="193"/>
      <c r="C15" s="112">
        <f>SUM(C7:C14)</f>
        <v>151438000000</v>
      </c>
      <c r="D15" s="112">
        <f>SUM(D7:D14)</f>
        <v>159796112660.73001</v>
      </c>
      <c r="E15" s="113">
        <f>SUM(E7:E14)</f>
        <v>0.99999999999999989</v>
      </c>
    </row>
    <row r="21" spans="1:5" x14ac:dyDescent="0.3">
      <c r="A21" s="208" t="s">
        <v>4301</v>
      </c>
      <c r="B21" s="208"/>
      <c r="C21" s="208"/>
      <c r="D21" s="208"/>
      <c r="E21" s="208"/>
    </row>
  </sheetData>
  <mergeCells count="9">
    <mergeCell ref="A15:B15"/>
    <mergeCell ref="A21:E21"/>
    <mergeCell ref="D1:E1"/>
    <mergeCell ref="A2:D2"/>
    <mergeCell ref="A3:D3"/>
    <mergeCell ref="A5:A6"/>
    <mergeCell ref="B5:B6"/>
    <mergeCell ref="C5:D5"/>
    <mergeCell ref="E5:E6"/>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0"/>
  <sheetViews>
    <sheetView workbookViewId="0">
      <selection activeCell="A18" sqref="A18:A20"/>
    </sheetView>
  </sheetViews>
  <sheetFormatPr defaultRowHeight="12" x14ac:dyDescent="0.25"/>
  <cols>
    <col min="1" max="1" width="3.33203125" style="12" bestFit="1" customWidth="1"/>
    <col min="2" max="2" width="17.33203125" style="12" bestFit="1" customWidth="1"/>
    <col min="3" max="3" width="46.33203125" style="12" customWidth="1"/>
    <col min="4" max="5" width="16.33203125" style="12" bestFit="1" customWidth="1"/>
    <col min="6" max="7" width="17.44140625" style="12" bestFit="1" customWidth="1"/>
    <col min="8" max="16384" width="8.88671875" style="12"/>
  </cols>
  <sheetData>
    <row r="1" spans="1:7" x14ac:dyDescent="0.25">
      <c r="A1" s="194" t="s">
        <v>0</v>
      </c>
      <c r="B1" s="194"/>
      <c r="C1" s="194"/>
      <c r="D1" s="194"/>
      <c r="E1" s="194"/>
      <c r="F1" s="194"/>
      <c r="G1" s="194"/>
    </row>
    <row r="2" spans="1:7" x14ac:dyDescent="0.25">
      <c r="A2" s="194" t="s">
        <v>1</v>
      </c>
      <c r="B2" s="194"/>
      <c r="C2" s="194"/>
      <c r="D2" s="194"/>
      <c r="E2" s="194"/>
      <c r="F2" s="194"/>
      <c r="G2" s="194"/>
    </row>
    <row r="3" spans="1:7" x14ac:dyDescent="0.25">
      <c r="A3" s="197" t="s">
        <v>2</v>
      </c>
      <c r="B3" s="197" t="s">
        <v>3</v>
      </c>
      <c r="C3" s="197" t="s">
        <v>4</v>
      </c>
      <c r="D3" s="197" t="s">
        <v>5</v>
      </c>
      <c r="E3" s="197"/>
      <c r="F3" s="197" t="s">
        <v>6</v>
      </c>
      <c r="G3" s="197"/>
    </row>
    <row r="4" spans="1:7" x14ac:dyDescent="0.25">
      <c r="A4" s="197"/>
      <c r="B4" s="197"/>
      <c r="C4" s="197"/>
      <c r="D4" s="13" t="s">
        <v>7</v>
      </c>
      <c r="E4" s="13" t="s">
        <v>8</v>
      </c>
      <c r="F4" s="13">
        <v>2020</v>
      </c>
      <c r="G4" s="13">
        <v>2021</v>
      </c>
    </row>
    <row r="5" spans="1:7" x14ac:dyDescent="0.25">
      <c r="A5" s="14">
        <v>1</v>
      </c>
      <c r="B5" s="14">
        <v>11100100100</v>
      </c>
      <c r="C5" s="196" t="s">
        <v>9</v>
      </c>
      <c r="D5" s="196"/>
      <c r="E5" s="196"/>
      <c r="F5" s="196"/>
      <c r="G5" s="196"/>
    </row>
    <row r="6" spans="1:7" x14ac:dyDescent="0.25">
      <c r="A6" s="15">
        <v>1</v>
      </c>
      <c r="B6" s="15">
        <v>12020427</v>
      </c>
      <c r="C6" s="16" t="s">
        <v>10</v>
      </c>
      <c r="D6" s="17">
        <v>0</v>
      </c>
      <c r="E6" s="17">
        <v>0</v>
      </c>
      <c r="F6" s="18">
        <v>200000</v>
      </c>
      <c r="G6" s="18">
        <v>100000</v>
      </c>
    </row>
    <row r="7" spans="1:7" x14ac:dyDescent="0.25">
      <c r="A7" s="15">
        <v>2</v>
      </c>
      <c r="B7" s="15">
        <v>12020604</v>
      </c>
      <c r="C7" s="16" t="s">
        <v>11</v>
      </c>
      <c r="D7" s="17">
        <v>0</v>
      </c>
      <c r="E7" s="17">
        <v>0</v>
      </c>
      <c r="F7" s="18">
        <v>67000</v>
      </c>
      <c r="G7" s="18">
        <v>301000</v>
      </c>
    </row>
    <row r="8" spans="1:7" x14ac:dyDescent="0.25">
      <c r="A8" s="195" t="s">
        <v>12</v>
      </c>
      <c r="B8" s="195"/>
      <c r="C8" s="195"/>
      <c r="D8" s="19">
        <v>0</v>
      </c>
      <c r="E8" s="19">
        <v>0</v>
      </c>
      <c r="F8" s="20">
        <v>267000</v>
      </c>
      <c r="G8" s="20">
        <v>401000</v>
      </c>
    </row>
    <row r="9" spans="1:7" x14ac:dyDescent="0.25">
      <c r="A9" s="14">
        <v>4</v>
      </c>
      <c r="B9" s="14">
        <v>11101300200</v>
      </c>
      <c r="C9" s="196" t="s">
        <v>15</v>
      </c>
      <c r="D9" s="196"/>
      <c r="E9" s="196"/>
      <c r="F9" s="196"/>
      <c r="G9" s="196"/>
    </row>
    <row r="10" spans="1:7" x14ac:dyDescent="0.25">
      <c r="A10" s="15">
        <v>1</v>
      </c>
      <c r="B10" s="15">
        <v>12020427</v>
      </c>
      <c r="C10" s="16" t="s">
        <v>10</v>
      </c>
      <c r="D10" s="18">
        <v>785000</v>
      </c>
      <c r="E10" s="18">
        <v>720000</v>
      </c>
      <c r="F10" s="18">
        <v>500000</v>
      </c>
      <c r="G10" s="18">
        <v>673333.36</v>
      </c>
    </row>
    <row r="11" spans="1:7" x14ac:dyDescent="0.25">
      <c r="A11" s="15">
        <v>2</v>
      </c>
      <c r="B11" s="15">
        <v>12020906</v>
      </c>
      <c r="C11" s="16" t="s">
        <v>16</v>
      </c>
      <c r="D11" s="18">
        <v>141400</v>
      </c>
      <c r="E11" s="18">
        <v>124500</v>
      </c>
      <c r="F11" s="18">
        <v>134000</v>
      </c>
      <c r="G11" s="18">
        <v>171666.64</v>
      </c>
    </row>
    <row r="12" spans="1:7" x14ac:dyDescent="0.25">
      <c r="A12" s="195" t="s">
        <v>12</v>
      </c>
      <c r="B12" s="195"/>
      <c r="C12" s="195"/>
      <c r="D12" s="20">
        <v>926400</v>
      </c>
      <c r="E12" s="20">
        <v>844500</v>
      </c>
      <c r="F12" s="20">
        <v>634000</v>
      </c>
      <c r="G12" s="20">
        <v>845000</v>
      </c>
    </row>
    <row r="13" spans="1:7" x14ac:dyDescent="0.25">
      <c r="A13" s="14">
        <v>5</v>
      </c>
      <c r="B13" s="14">
        <v>11101700100</v>
      </c>
      <c r="C13" s="196" t="s">
        <v>17</v>
      </c>
      <c r="D13" s="196"/>
      <c r="E13" s="196"/>
      <c r="F13" s="196"/>
      <c r="G13" s="196"/>
    </row>
    <row r="14" spans="1:7" x14ac:dyDescent="0.25">
      <c r="A14" s="15">
        <v>1</v>
      </c>
      <c r="B14" s="15">
        <v>12020427</v>
      </c>
      <c r="C14" s="16" t="s">
        <v>10</v>
      </c>
      <c r="D14" s="17">
        <v>0</v>
      </c>
      <c r="E14" s="17">
        <v>0</v>
      </c>
      <c r="F14" s="18">
        <v>210000</v>
      </c>
      <c r="G14" s="18">
        <v>250000</v>
      </c>
    </row>
    <row r="15" spans="1:7" x14ac:dyDescent="0.25">
      <c r="A15" s="15">
        <v>2</v>
      </c>
      <c r="B15" s="15">
        <v>12020453</v>
      </c>
      <c r="C15" s="16" t="s">
        <v>18</v>
      </c>
      <c r="D15" s="18">
        <v>389000</v>
      </c>
      <c r="E15" s="18">
        <v>160000</v>
      </c>
      <c r="F15" s="18">
        <v>252000</v>
      </c>
      <c r="G15" s="18">
        <v>375000</v>
      </c>
    </row>
    <row r="16" spans="1:7" x14ac:dyDescent="0.25">
      <c r="A16" s="195" t="s">
        <v>12</v>
      </c>
      <c r="B16" s="195"/>
      <c r="C16" s="195"/>
      <c r="D16" s="20">
        <v>389000</v>
      </c>
      <c r="E16" s="20">
        <v>160000</v>
      </c>
      <c r="F16" s="20">
        <v>462000</v>
      </c>
      <c r="G16" s="20">
        <v>625000</v>
      </c>
    </row>
    <row r="17" spans="1:7" x14ac:dyDescent="0.25">
      <c r="A17" s="14">
        <v>6</v>
      </c>
      <c r="B17" s="14">
        <v>11102000100</v>
      </c>
      <c r="C17" s="196" t="s">
        <v>19</v>
      </c>
      <c r="D17" s="196"/>
      <c r="E17" s="196"/>
      <c r="F17" s="196"/>
      <c r="G17" s="196"/>
    </row>
    <row r="18" spans="1:7" x14ac:dyDescent="0.25">
      <c r="A18" s="15">
        <v>1</v>
      </c>
      <c r="B18" s="15">
        <v>12020609</v>
      </c>
      <c r="C18" s="16" t="s">
        <v>20</v>
      </c>
      <c r="D18" s="18">
        <v>1000000</v>
      </c>
      <c r="E18" s="18">
        <v>4900000</v>
      </c>
      <c r="F18" s="18">
        <v>6667000</v>
      </c>
      <c r="G18" s="18">
        <v>10001000</v>
      </c>
    </row>
    <row r="19" spans="1:7" x14ac:dyDescent="0.25">
      <c r="A19" s="15">
        <v>2</v>
      </c>
      <c r="B19" s="15">
        <v>12020906</v>
      </c>
      <c r="C19" s="16" t="s">
        <v>16</v>
      </c>
      <c r="D19" s="18">
        <v>17495000</v>
      </c>
      <c r="E19" s="17">
        <v>0</v>
      </c>
      <c r="F19" s="17">
        <v>0</v>
      </c>
      <c r="G19" s="17">
        <v>0</v>
      </c>
    </row>
    <row r="20" spans="1:7" x14ac:dyDescent="0.25">
      <c r="A20" s="15">
        <v>3</v>
      </c>
      <c r="B20" s="15">
        <v>42030104</v>
      </c>
      <c r="C20" s="16" t="s">
        <v>22</v>
      </c>
      <c r="D20" s="17">
        <v>0</v>
      </c>
      <c r="E20" s="17">
        <v>0</v>
      </c>
      <c r="F20" s="18">
        <v>2100000000</v>
      </c>
      <c r="G20" s="18">
        <v>1100000000</v>
      </c>
    </row>
    <row r="21" spans="1:7" x14ac:dyDescent="0.25">
      <c r="A21" s="195" t="s">
        <v>12</v>
      </c>
      <c r="B21" s="195"/>
      <c r="C21" s="195"/>
      <c r="D21" s="20">
        <v>18495000</v>
      </c>
      <c r="E21" s="20">
        <v>4900000</v>
      </c>
      <c r="F21" s="20">
        <v>2106667000</v>
      </c>
      <c r="G21" s="20">
        <v>1110001000</v>
      </c>
    </row>
    <row r="22" spans="1:7" x14ac:dyDescent="0.25">
      <c r="A22" s="14">
        <v>7</v>
      </c>
      <c r="B22" s="14">
        <v>11102100100</v>
      </c>
      <c r="C22" s="196" t="s">
        <v>23</v>
      </c>
      <c r="D22" s="196"/>
      <c r="E22" s="196"/>
      <c r="F22" s="196"/>
      <c r="G22" s="196"/>
    </row>
    <row r="23" spans="1:7" x14ac:dyDescent="0.25">
      <c r="A23" s="15">
        <v>1</v>
      </c>
      <c r="B23" s="15">
        <v>12020453</v>
      </c>
      <c r="C23" s="16" t="s">
        <v>18</v>
      </c>
      <c r="D23" s="18">
        <v>1768000</v>
      </c>
      <c r="E23" s="18">
        <v>1384000</v>
      </c>
      <c r="F23" s="18">
        <v>3307000</v>
      </c>
      <c r="G23" s="18">
        <v>4140000</v>
      </c>
    </row>
    <row r="24" spans="1:7" x14ac:dyDescent="0.25">
      <c r="A24" s="195" t="s">
        <v>12</v>
      </c>
      <c r="B24" s="195"/>
      <c r="C24" s="195"/>
      <c r="D24" s="20">
        <v>1768000</v>
      </c>
      <c r="E24" s="20">
        <v>1384000</v>
      </c>
      <c r="F24" s="20">
        <v>3307000</v>
      </c>
      <c r="G24" s="20">
        <v>4140000</v>
      </c>
    </row>
    <row r="25" spans="1:7" x14ac:dyDescent="0.25">
      <c r="A25" s="14">
        <v>8</v>
      </c>
      <c r="B25" s="14">
        <v>11102100200</v>
      </c>
      <c r="C25" s="196" t="s">
        <v>24</v>
      </c>
      <c r="D25" s="196"/>
      <c r="E25" s="196"/>
      <c r="F25" s="196"/>
      <c r="G25" s="196"/>
    </row>
    <row r="26" spans="1:7" x14ac:dyDescent="0.25">
      <c r="A26" s="15">
        <v>1</v>
      </c>
      <c r="B26" s="15">
        <v>12020453</v>
      </c>
      <c r="C26" s="16" t="s">
        <v>18</v>
      </c>
      <c r="D26" s="17">
        <v>0</v>
      </c>
      <c r="E26" s="18">
        <v>1777000</v>
      </c>
      <c r="F26" s="18">
        <v>3021000</v>
      </c>
      <c r="G26" s="18">
        <v>3688000</v>
      </c>
    </row>
    <row r="27" spans="1:7" x14ac:dyDescent="0.25">
      <c r="A27" s="195" t="s">
        <v>12</v>
      </c>
      <c r="B27" s="195"/>
      <c r="C27" s="195"/>
      <c r="D27" s="19">
        <v>0</v>
      </c>
      <c r="E27" s="20">
        <v>1777000</v>
      </c>
      <c r="F27" s="20">
        <v>3021000</v>
      </c>
      <c r="G27" s="20">
        <v>3688000</v>
      </c>
    </row>
    <row r="28" spans="1:7" x14ac:dyDescent="0.25">
      <c r="A28" s="14">
        <v>10</v>
      </c>
      <c r="B28" s="14">
        <v>11103500100</v>
      </c>
      <c r="C28" s="196" t="s">
        <v>27</v>
      </c>
      <c r="D28" s="196"/>
      <c r="E28" s="196"/>
      <c r="F28" s="196"/>
      <c r="G28" s="196"/>
    </row>
    <row r="29" spans="1:7" x14ac:dyDescent="0.25">
      <c r="A29" s="15">
        <v>1</v>
      </c>
      <c r="B29" s="15">
        <v>12020616</v>
      </c>
      <c r="C29" s="16" t="s">
        <v>28</v>
      </c>
      <c r="D29" s="18">
        <v>2548000</v>
      </c>
      <c r="E29" s="18">
        <v>2200000</v>
      </c>
      <c r="F29" s="18">
        <v>3741000</v>
      </c>
      <c r="G29" s="17">
        <v>0</v>
      </c>
    </row>
    <row r="30" spans="1:7" x14ac:dyDescent="0.25">
      <c r="A30" s="195" t="s">
        <v>12</v>
      </c>
      <c r="B30" s="195"/>
      <c r="C30" s="195"/>
      <c r="D30" s="20">
        <v>2548000</v>
      </c>
      <c r="E30" s="20">
        <v>2200000</v>
      </c>
      <c r="F30" s="20">
        <v>3741000</v>
      </c>
      <c r="G30" s="19">
        <v>0</v>
      </c>
    </row>
    <row r="31" spans="1:7" x14ac:dyDescent="0.25">
      <c r="A31" s="14">
        <v>12</v>
      </c>
      <c r="B31" s="14">
        <v>11103700100</v>
      </c>
      <c r="C31" s="196" t="s">
        <v>31</v>
      </c>
      <c r="D31" s="196"/>
      <c r="E31" s="196"/>
      <c r="F31" s="196"/>
      <c r="G31" s="196"/>
    </row>
    <row r="32" spans="1:7" x14ac:dyDescent="0.25">
      <c r="A32" s="15">
        <v>1</v>
      </c>
      <c r="B32" s="15">
        <v>12020495</v>
      </c>
      <c r="C32" s="16" t="s">
        <v>32</v>
      </c>
      <c r="D32" s="17">
        <v>0</v>
      </c>
      <c r="E32" s="17">
        <v>0</v>
      </c>
      <c r="F32" s="18">
        <v>50000</v>
      </c>
      <c r="G32" s="17">
        <v>0</v>
      </c>
    </row>
    <row r="33" spans="1:7" x14ac:dyDescent="0.25">
      <c r="A33" s="15">
        <v>2</v>
      </c>
      <c r="B33" s="15">
        <v>12020616</v>
      </c>
      <c r="C33" s="16" t="s">
        <v>28</v>
      </c>
      <c r="D33" s="18">
        <v>1098000</v>
      </c>
      <c r="E33" s="17">
        <v>0</v>
      </c>
      <c r="F33" s="18">
        <v>1450000</v>
      </c>
      <c r="G33" s="18">
        <v>2250000</v>
      </c>
    </row>
    <row r="34" spans="1:7" x14ac:dyDescent="0.25">
      <c r="A34" s="195" t="s">
        <v>12</v>
      </c>
      <c r="B34" s="195"/>
      <c r="C34" s="195"/>
      <c r="D34" s="20">
        <v>1098000</v>
      </c>
      <c r="E34" s="19">
        <v>0</v>
      </c>
      <c r="F34" s="20">
        <v>1500000</v>
      </c>
      <c r="G34" s="20">
        <v>2250000</v>
      </c>
    </row>
    <row r="35" spans="1:7" x14ac:dyDescent="0.25">
      <c r="A35" s="14">
        <v>13</v>
      </c>
      <c r="B35" s="14">
        <v>11103800100</v>
      </c>
      <c r="C35" s="196" t="s">
        <v>33</v>
      </c>
      <c r="D35" s="196"/>
      <c r="E35" s="196"/>
      <c r="F35" s="196"/>
      <c r="G35" s="196"/>
    </row>
    <row r="36" spans="1:7" x14ac:dyDescent="0.25">
      <c r="A36" s="15">
        <v>1</v>
      </c>
      <c r="B36" s="15">
        <v>12020616</v>
      </c>
      <c r="C36" s="16" t="s">
        <v>28</v>
      </c>
      <c r="D36" s="18">
        <v>480000</v>
      </c>
      <c r="E36" s="18">
        <v>110000</v>
      </c>
      <c r="F36" s="18">
        <v>227000</v>
      </c>
      <c r="G36" s="18">
        <v>311000</v>
      </c>
    </row>
    <row r="37" spans="1:7" x14ac:dyDescent="0.25">
      <c r="A37" s="195" t="s">
        <v>12</v>
      </c>
      <c r="B37" s="195"/>
      <c r="C37" s="195"/>
      <c r="D37" s="20">
        <v>480000</v>
      </c>
      <c r="E37" s="20">
        <v>110000</v>
      </c>
      <c r="F37" s="20">
        <v>227000</v>
      </c>
      <c r="G37" s="20">
        <v>311000</v>
      </c>
    </row>
    <row r="38" spans="1:7" x14ac:dyDescent="0.25">
      <c r="A38" s="14">
        <v>14</v>
      </c>
      <c r="B38" s="14">
        <v>11105100100</v>
      </c>
      <c r="C38" s="196" t="s">
        <v>35</v>
      </c>
      <c r="D38" s="196"/>
      <c r="E38" s="196"/>
      <c r="F38" s="196"/>
      <c r="G38" s="196"/>
    </row>
    <row r="39" spans="1:7" x14ac:dyDescent="0.25">
      <c r="A39" s="15">
        <v>1</v>
      </c>
      <c r="B39" s="15">
        <v>12020129</v>
      </c>
      <c r="C39" s="16" t="s">
        <v>36</v>
      </c>
      <c r="D39" s="18">
        <v>11700000</v>
      </c>
      <c r="E39" s="17">
        <v>0</v>
      </c>
      <c r="F39" s="18">
        <v>60655000</v>
      </c>
      <c r="G39" s="18">
        <v>71000000</v>
      </c>
    </row>
    <row r="40" spans="1:7" ht="24" x14ac:dyDescent="0.25">
      <c r="A40" s="15">
        <v>2</v>
      </c>
      <c r="B40" s="15">
        <v>12020146</v>
      </c>
      <c r="C40" s="16" t="s">
        <v>37</v>
      </c>
      <c r="D40" s="18">
        <v>10538999.92</v>
      </c>
      <c r="E40" s="17">
        <v>0</v>
      </c>
      <c r="F40" s="18">
        <v>10200000</v>
      </c>
      <c r="G40" s="18">
        <v>18000000</v>
      </c>
    </row>
    <row r="41" spans="1:7" x14ac:dyDescent="0.25">
      <c r="A41" s="15">
        <v>3</v>
      </c>
      <c r="B41" s="15">
        <v>12020147</v>
      </c>
      <c r="C41" s="16" t="s">
        <v>38</v>
      </c>
      <c r="D41" s="18">
        <v>700000</v>
      </c>
      <c r="E41" s="17">
        <v>0</v>
      </c>
      <c r="F41" s="18">
        <v>1000000</v>
      </c>
      <c r="G41" s="18">
        <v>1444000</v>
      </c>
    </row>
    <row r="42" spans="1:7" x14ac:dyDescent="0.25">
      <c r="A42" s="15">
        <v>4</v>
      </c>
      <c r="B42" s="15">
        <v>12020155</v>
      </c>
      <c r="C42" s="16" t="s">
        <v>39</v>
      </c>
      <c r="D42" s="18">
        <v>1000000</v>
      </c>
      <c r="E42" s="17">
        <v>0</v>
      </c>
      <c r="F42" s="18">
        <v>1500000</v>
      </c>
      <c r="G42" s="18">
        <v>2000000</v>
      </c>
    </row>
    <row r="43" spans="1:7" x14ac:dyDescent="0.25">
      <c r="A43" s="15">
        <v>5</v>
      </c>
      <c r="B43" s="15">
        <v>12020501</v>
      </c>
      <c r="C43" s="16" t="s">
        <v>40</v>
      </c>
      <c r="D43" s="17">
        <v>0</v>
      </c>
      <c r="E43" s="17">
        <v>0</v>
      </c>
      <c r="F43" s="18">
        <v>1000000</v>
      </c>
      <c r="G43" s="18">
        <v>500000</v>
      </c>
    </row>
    <row r="44" spans="1:7" x14ac:dyDescent="0.25">
      <c r="A44" s="195" t="s">
        <v>12</v>
      </c>
      <c r="B44" s="195"/>
      <c r="C44" s="195"/>
      <c r="D44" s="20">
        <v>23938999.920000002</v>
      </c>
      <c r="E44" s="19">
        <v>0</v>
      </c>
      <c r="F44" s="20">
        <v>74355000</v>
      </c>
      <c r="G44" s="20">
        <v>92944000</v>
      </c>
    </row>
    <row r="45" spans="1:7" x14ac:dyDescent="0.25">
      <c r="A45" s="14">
        <v>16</v>
      </c>
      <c r="B45" s="14">
        <v>11113200100</v>
      </c>
      <c r="C45" s="196" t="s">
        <v>44</v>
      </c>
      <c r="D45" s="196"/>
      <c r="E45" s="196"/>
      <c r="F45" s="196"/>
      <c r="G45" s="196"/>
    </row>
    <row r="46" spans="1:7" x14ac:dyDescent="0.25">
      <c r="A46" s="15">
        <v>1</v>
      </c>
      <c r="B46" s="15">
        <v>120102</v>
      </c>
      <c r="C46" s="16" t="s">
        <v>45</v>
      </c>
      <c r="D46" s="18">
        <v>7731956.8600000003</v>
      </c>
      <c r="E46" s="17">
        <v>0</v>
      </c>
      <c r="F46" s="17">
        <v>0</v>
      </c>
      <c r="G46" s="17">
        <v>0</v>
      </c>
    </row>
    <row r="47" spans="1:7" x14ac:dyDescent="0.25">
      <c r="A47" s="15">
        <v>2</v>
      </c>
      <c r="B47" s="15">
        <v>12020427</v>
      </c>
      <c r="C47" s="16" t="s">
        <v>10</v>
      </c>
      <c r="D47" s="17">
        <v>0</v>
      </c>
      <c r="E47" s="17">
        <v>0</v>
      </c>
      <c r="F47" s="18">
        <v>1667000</v>
      </c>
      <c r="G47" s="18">
        <v>2501000</v>
      </c>
    </row>
    <row r="48" spans="1:7" x14ac:dyDescent="0.25">
      <c r="A48" s="15">
        <v>3</v>
      </c>
      <c r="B48" s="15">
        <v>13020301</v>
      </c>
      <c r="C48" s="16" t="s">
        <v>46</v>
      </c>
      <c r="D48" s="17">
        <v>0</v>
      </c>
      <c r="E48" s="17">
        <v>0</v>
      </c>
      <c r="F48" s="18">
        <v>250000000</v>
      </c>
      <c r="G48" s="18">
        <v>250000000</v>
      </c>
    </row>
    <row r="49" spans="1:7" x14ac:dyDescent="0.25">
      <c r="A49" s="15">
        <v>4</v>
      </c>
      <c r="B49" s="15">
        <v>13020304</v>
      </c>
      <c r="C49" s="16" t="s">
        <v>47</v>
      </c>
      <c r="D49" s="18">
        <v>589335689</v>
      </c>
      <c r="E49" s="17">
        <v>0</v>
      </c>
      <c r="F49" s="17">
        <v>0</v>
      </c>
      <c r="G49" s="17">
        <v>0</v>
      </c>
    </row>
    <row r="50" spans="1:7" x14ac:dyDescent="0.25">
      <c r="A50" s="195" t="s">
        <v>12</v>
      </c>
      <c r="B50" s="195"/>
      <c r="C50" s="195"/>
      <c r="D50" s="20">
        <v>597067645.86000001</v>
      </c>
      <c r="E50" s="19">
        <v>0</v>
      </c>
      <c r="F50" s="20">
        <v>251667000</v>
      </c>
      <c r="G50" s="20">
        <v>252501000</v>
      </c>
    </row>
    <row r="51" spans="1:7" x14ac:dyDescent="0.25">
      <c r="A51" s="14">
        <v>19</v>
      </c>
      <c r="B51" s="14">
        <v>12300100100</v>
      </c>
      <c r="C51" s="196" t="s">
        <v>53</v>
      </c>
      <c r="D51" s="196"/>
      <c r="E51" s="196"/>
      <c r="F51" s="196"/>
      <c r="G51" s="196"/>
    </row>
    <row r="52" spans="1:7" x14ac:dyDescent="0.25">
      <c r="A52" s="15">
        <v>1</v>
      </c>
      <c r="B52" s="15">
        <v>12020703</v>
      </c>
      <c r="C52" s="16" t="s">
        <v>54</v>
      </c>
      <c r="D52" s="18">
        <v>2130000</v>
      </c>
      <c r="E52" s="18">
        <v>275000</v>
      </c>
      <c r="F52" s="18">
        <v>1400000</v>
      </c>
      <c r="G52" s="18">
        <v>1925000</v>
      </c>
    </row>
    <row r="53" spans="1:7" x14ac:dyDescent="0.25">
      <c r="A53" s="15">
        <v>2</v>
      </c>
      <c r="B53" s="15">
        <v>12020906</v>
      </c>
      <c r="C53" s="16" t="s">
        <v>16</v>
      </c>
      <c r="D53" s="17">
        <v>0</v>
      </c>
      <c r="E53" s="17">
        <v>0</v>
      </c>
      <c r="F53" s="17">
        <v>0</v>
      </c>
      <c r="G53" s="18">
        <v>6075000</v>
      </c>
    </row>
    <row r="54" spans="1:7" x14ac:dyDescent="0.25">
      <c r="A54" s="195" t="s">
        <v>12</v>
      </c>
      <c r="B54" s="195"/>
      <c r="C54" s="195"/>
      <c r="D54" s="20">
        <v>2130000</v>
      </c>
      <c r="E54" s="20">
        <v>275000</v>
      </c>
      <c r="F54" s="20">
        <v>1400000</v>
      </c>
      <c r="G54" s="20">
        <v>8000000</v>
      </c>
    </row>
    <row r="55" spans="1:7" x14ac:dyDescent="0.25">
      <c r="A55" s="14">
        <v>21</v>
      </c>
      <c r="B55" s="14">
        <v>12305600100</v>
      </c>
      <c r="C55" s="196" t="s">
        <v>57</v>
      </c>
      <c r="D55" s="196"/>
      <c r="E55" s="196"/>
      <c r="F55" s="196"/>
      <c r="G55" s="196"/>
    </row>
    <row r="56" spans="1:7" x14ac:dyDescent="0.25">
      <c r="A56" s="15">
        <v>3</v>
      </c>
      <c r="B56" s="15">
        <v>12020151</v>
      </c>
      <c r="C56" s="16" t="s">
        <v>60</v>
      </c>
      <c r="D56" s="18">
        <v>45749540</v>
      </c>
      <c r="E56" s="18">
        <v>54043113.390000001</v>
      </c>
      <c r="F56" s="18">
        <v>95500000</v>
      </c>
      <c r="G56" s="18">
        <v>86502000</v>
      </c>
    </row>
    <row r="57" spans="1:7" x14ac:dyDescent="0.25">
      <c r="A57" s="15">
        <v>5</v>
      </c>
      <c r="B57" s="15">
        <v>12020436</v>
      </c>
      <c r="C57" s="16" t="s">
        <v>61</v>
      </c>
      <c r="D57" s="18">
        <v>17363763</v>
      </c>
      <c r="E57" s="18">
        <v>4554600</v>
      </c>
      <c r="F57" s="18">
        <v>55000000</v>
      </c>
      <c r="G57" s="18">
        <v>23440000</v>
      </c>
    </row>
    <row r="58" spans="1:7" x14ac:dyDescent="0.25">
      <c r="A58" s="15">
        <v>6</v>
      </c>
      <c r="B58" s="15">
        <v>12020450</v>
      </c>
      <c r="C58" s="16" t="s">
        <v>62</v>
      </c>
      <c r="D58" s="18">
        <v>124970</v>
      </c>
      <c r="E58" s="18">
        <v>20000</v>
      </c>
      <c r="F58" s="18">
        <v>1500000</v>
      </c>
      <c r="G58" s="18">
        <v>1500000</v>
      </c>
    </row>
    <row r="59" spans="1:7" x14ac:dyDescent="0.25">
      <c r="A59" s="15">
        <v>7</v>
      </c>
      <c r="B59" s="15">
        <v>12020501</v>
      </c>
      <c r="C59" s="16" t="s">
        <v>40</v>
      </c>
      <c r="D59" s="18">
        <v>51550</v>
      </c>
      <c r="E59" s="18">
        <v>150000</v>
      </c>
      <c r="F59" s="18">
        <v>1500000</v>
      </c>
      <c r="G59" s="18">
        <v>1500000</v>
      </c>
    </row>
    <row r="60" spans="1:7" x14ac:dyDescent="0.25">
      <c r="A60" s="15">
        <v>8</v>
      </c>
      <c r="B60" s="15">
        <v>12020616</v>
      </c>
      <c r="C60" s="16" t="s">
        <v>28</v>
      </c>
      <c r="D60" s="18">
        <v>285000</v>
      </c>
      <c r="E60" s="18">
        <v>35000</v>
      </c>
      <c r="F60" s="18">
        <v>1500000</v>
      </c>
      <c r="G60" s="18">
        <v>1500000</v>
      </c>
    </row>
    <row r="61" spans="1:7" x14ac:dyDescent="0.25">
      <c r="A61" s="15">
        <v>9</v>
      </c>
      <c r="B61" s="15">
        <v>12020704</v>
      </c>
      <c r="C61" s="16" t="s">
        <v>26</v>
      </c>
      <c r="D61" s="18">
        <v>32100</v>
      </c>
      <c r="E61" s="18">
        <v>90000</v>
      </c>
      <c r="F61" s="18">
        <v>8455000</v>
      </c>
      <c r="G61" s="18">
        <v>8150000</v>
      </c>
    </row>
    <row r="62" spans="1:7" x14ac:dyDescent="0.25">
      <c r="A62" s="195" t="s">
        <v>12</v>
      </c>
      <c r="B62" s="195"/>
      <c r="C62" s="195"/>
      <c r="D62" s="20">
        <v>63606923</v>
      </c>
      <c r="E62" s="20">
        <v>58892713.390000001</v>
      </c>
      <c r="F62" s="20">
        <v>163455000</v>
      </c>
      <c r="G62" s="20">
        <v>122592000</v>
      </c>
    </row>
    <row r="63" spans="1:7" x14ac:dyDescent="0.25">
      <c r="A63" s="14">
        <v>22</v>
      </c>
      <c r="B63" s="14">
        <v>12500700100</v>
      </c>
      <c r="C63" s="196" t="s">
        <v>63</v>
      </c>
      <c r="D63" s="196"/>
      <c r="E63" s="196"/>
      <c r="F63" s="196"/>
      <c r="G63" s="196"/>
    </row>
    <row r="64" spans="1:7" x14ac:dyDescent="0.25">
      <c r="A64" s="15">
        <v>1</v>
      </c>
      <c r="B64" s="15">
        <v>12020147</v>
      </c>
      <c r="C64" s="16" t="s">
        <v>38</v>
      </c>
      <c r="D64" s="18">
        <v>160000</v>
      </c>
      <c r="E64" s="17">
        <v>0</v>
      </c>
      <c r="F64" s="18">
        <v>69000</v>
      </c>
      <c r="G64" s="18">
        <v>103000</v>
      </c>
    </row>
    <row r="65" spans="1:7" x14ac:dyDescent="0.25">
      <c r="A65" s="195" t="s">
        <v>12</v>
      </c>
      <c r="B65" s="195"/>
      <c r="C65" s="195"/>
      <c r="D65" s="20">
        <v>160000</v>
      </c>
      <c r="E65" s="19">
        <v>0</v>
      </c>
      <c r="F65" s="20">
        <v>69000</v>
      </c>
      <c r="G65" s="20">
        <v>103000</v>
      </c>
    </row>
    <row r="66" spans="1:7" x14ac:dyDescent="0.25">
      <c r="A66" s="14">
        <v>23</v>
      </c>
      <c r="B66" s="14">
        <v>14000100100</v>
      </c>
      <c r="C66" s="196" t="s">
        <v>65</v>
      </c>
      <c r="D66" s="196"/>
      <c r="E66" s="196"/>
      <c r="F66" s="196"/>
      <c r="G66" s="196"/>
    </row>
    <row r="67" spans="1:7" x14ac:dyDescent="0.25">
      <c r="A67" s="15">
        <v>1</v>
      </c>
      <c r="B67" s="15">
        <v>12020427</v>
      </c>
      <c r="C67" s="16" t="s">
        <v>10</v>
      </c>
      <c r="D67" s="17">
        <v>0</v>
      </c>
      <c r="E67" s="17">
        <v>0</v>
      </c>
      <c r="F67" s="18">
        <v>984000</v>
      </c>
      <c r="G67" s="18">
        <v>1233000</v>
      </c>
    </row>
    <row r="68" spans="1:7" x14ac:dyDescent="0.25">
      <c r="A68" s="15">
        <v>2</v>
      </c>
      <c r="B68" s="15">
        <v>12021302</v>
      </c>
      <c r="C68" s="16" t="s">
        <v>66</v>
      </c>
      <c r="D68" s="18">
        <v>1535065.24</v>
      </c>
      <c r="E68" s="18">
        <v>571165.66</v>
      </c>
      <c r="F68" s="18">
        <v>1000000</v>
      </c>
      <c r="G68" s="18">
        <v>1200000</v>
      </c>
    </row>
    <row r="69" spans="1:7" x14ac:dyDescent="0.25">
      <c r="A69" s="195" t="s">
        <v>12</v>
      </c>
      <c r="B69" s="195"/>
      <c r="C69" s="195"/>
      <c r="D69" s="20">
        <v>1535065.24</v>
      </c>
      <c r="E69" s="20">
        <v>571165.66</v>
      </c>
      <c r="F69" s="20">
        <v>1984000</v>
      </c>
      <c r="G69" s="20">
        <v>2433000</v>
      </c>
    </row>
    <row r="70" spans="1:7" x14ac:dyDescent="0.25">
      <c r="A70" s="14">
        <v>24</v>
      </c>
      <c r="B70" s="14">
        <v>14000200100</v>
      </c>
      <c r="C70" s="196" t="s">
        <v>67</v>
      </c>
      <c r="D70" s="196"/>
      <c r="E70" s="196"/>
      <c r="F70" s="196"/>
      <c r="G70" s="196"/>
    </row>
    <row r="71" spans="1:7" x14ac:dyDescent="0.25">
      <c r="A71" s="15">
        <v>1</v>
      </c>
      <c r="B71" s="15">
        <v>12020427</v>
      </c>
      <c r="C71" s="16" t="s">
        <v>10</v>
      </c>
      <c r="D71" s="17">
        <v>0</v>
      </c>
      <c r="E71" s="17">
        <v>0</v>
      </c>
      <c r="F71" s="18">
        <v>20000</v>
      </c>
      <c r="G71" s="17">
        <v>0</v>
      </c>
    </row>
    <row r="72" spans="1:7" x14ac:dyDescent="0.25">
      <c r="A72" s="15">
        <v>2</v>
      </c>
      <c r="B72" s="15">
        <v>12021302</v>
      </c>
      <c r="C72" s="16" t="s">
        <v>66</v>
      </c>
      <c r="D72" s="17">
        <v>0</v>
      </c>
      <c r="E72" s="17">
        <v>0</v>
      </c>
      <c r="F72" s="18">
        <v>44003000</v>
      </c>
      <c r="G72" s="18">
        <v>66024000</v>
      </c>
    </row>
    <row r="73" spans="1:7" x14ac:dyDescent="0.25">
      <c r="A73" s="195" t="s">
        <v>12</v>
      </c>
      <c r="B73" s="195"/>
      <c r="C73" s="195"/>
      <c r="D73" s="19">
        <v>0</v>
      </c>
      <c r="E73" s="19">
        <v>0</v>
      </c>
      <c r="F73" s="20">
        <v>44023000</v>
      </c>
      <c r="G73" s="20">
        <v>66024000</v>
      </c>
    </row>
    <row r="74" spans="1:7" x14ac:dyDescent="0.25">
      <c r="A74" s="14">
        <v>25</v>
      </c>
      <c r="B74" s="14">
        <v>14700100100</v>
      </c>
      <c r="C74" s="196" t="s">
        <v>68</v>
      </c>
      <c r="D74" s="196"/>
      <c r="E74" s="196"/>
      <c r="F74" s="196"/>
      <c r="G74" s="196"/>
    </row>
    <row r="75" spans="1:7" x14ac:dyDescent="0.25">
      <c r="A75" s="15">
        <v>1</v>
      </c>
      <c r="B75" s="15">
        <v>12020606</v>
      </c>
      <c r="C75" s="16" t="s">
        <v>34</v>
      </c>
      <c r="D75" s="18">
        <v>22000</v>
      </c>
      <c r="E75" s="18">
        <v>34300</v>
      </c>
      <c r="F75" s="18">
        <v>67000</v>
      </c>
      <c r="G75" s="18">
        <v>84000</v>
      </c>
    </row>
    <row r="76" spans="1:7" x14ac:dyDescent="0.25">
      <c r="A76" s="195" t="s">
        <v>12</v>
      </c>
      <c r="B76" s="195"/>
      <c r="C76" s="195"/>
      <c r="D76" s="20">
        <v>22000</v>
      </c>
      <c r="E76" s="20">
        <v>34300</v>
      </c>
      <c r="F76" s="20">
        <v>67000</v>
      </c>
      <c r="G76" s="20">
        <v>84000</v>
      </c>
    </row>
    <row r="77" spans="1:7" x14ac:dyDescent="0.25">
      <c r="A77" s="14">
        <v>26</v>
      </c>
      <c r="B77" s="14">
        <v>14800100100</v>
      </c>
      <c r="C77" s="196" t="s">
        <v>69</v>
      </c>
      <c r="D77" s="196"/>
      <c r="E77" s="196"/>
      <c r="F77" s="196"/>
      <c r="G77" s="196"/>
    </row>
    <row r="78" spans="1:7" x14ac:dyDescent="0.25">
      <c r="A78" s="15">
        <v>1</v>
      </c>
      <c r="B78" s="15">
        <v>12020427</v>
      </c>
      <c r="C78" s="16" t="s">
        <v>10</v>
      </c>
      <c r="D78" s="17">
        <v>0</v>
      </c>
      <c r="E78" s="18">
        <v>70000</v>
      </c>
      <c r="F78" s="17">
        <v>0</v>
      </c>
      <c r="G78" s="18">
        <v>1100000</v>
      </c>
    </row>
    <row r="79" spans="1:7" x14ac:dyDescent="0.25">
      <c r="A79" s="15">
        <v>2</v>
      </c>
      <c r="B79" s="15">
        <v>12020481</v>
      </c>
      <c r="C79" s="16" t="s">
        <v>70</v>
      </c>
      <c r="D79" s="17">
        <v>0</v>
      </c>
      <c r="E79" s="18">
        <v>760000</v>
      </c>
      <c r="F79" s="18">
        <v>3817000</v>
      </c>
      <c r="G79" s="17">
        <v>0</v>
      </c>
    </row>
    <row r="80" spans="1:7" x14ac:dyDescent="0.25">
      <c r="A80" s="195" t="s">
        <v>12</v>
      </c>
      <c r="B80" s="195"/>
      <c r="C80" s="195"/>
      <c r="D80" s="19">
        <v>0</v>
      </c>
      <c r="E80" s="20">
        <v>830000</v>
      </c>
      <c r="F80" s="20">
        <v>3817000</v>
      </c>
      <c r="G80" s="20">
        <v>1100000</v>
      </c>
    </row>
    <row r="81" spans="1:7" x14ac:dyDescent="0.25">
      <c r="A81" s="14">
        <v>28</v>
      </c>
      <c r="B81" s="14">
        <v>21510200100</v>
      </c>
      <c r="C81" s="196" t="s">
        <v>92</v>
      </c>
      <c r="D81" s="196"/>
      <c r="E81" s="196"/>
      <c r="F81" s="196"/>
      <c r="G81" s="196"/>
    </row>
    <row r="82" spans="1:7" x14ac:dyDescent="0.25">
      <c r="A82" s="15">
        <v>1</v>
      </c>
      <c r="B82" s="15">
        <v>12020608</v>
      </c>
      <c r="C82" s="16" t="s">
        <v>93</v>
      </c>
      <c r="D82" s="18">
        <v>44700</v>
      </c>
      <c r="E82" s="18">
        <v>216000</v>
      </c>
      <c r="F82" s="18">
        <v>117000</v>
      </c>
      <c r="G82" s="17">
        <v>0</v>
      </c>
    </row>
    <row r="83" spans="1:7" x14ac:dyDescent="0.25">
      <c r="A83" s="15">
        <v>2</v>
      </c>
      <c r="B83" s="15">
        <v>12020609</v>
      </c>
      <c r="C83" s="16" t="s">
        <v>20</v>
      </c>
      <c r="D83" s="18">
        <v>435000</v>
      </c>
      <c r="E83" s="18">
        <v>15000</v>
      </c>
      <c r="F83" s="18">
        <v>400000</v>
      </c>
      <c r="G83" s="17">
        <v>0</v>
      </c>
    </row>
    <row r="84" spans="1:7" x14ac:dyDescent="0.25">
      <c r="A84" s="15">
        <v>3</v>
      </c>
      <c r="B84" s="15">
        <v>12020627</v>
      </c>
      <c r="C84" s="16" t="s">
        <v>94</v>
      </c>
      <c r="D84" s="18">
        <v>268200</v>
      </c>
      <c r="E84" s="17">
        <v>0</v>
      </c>
      <c r="F84" s="18">
        <v>400000</v>
      </c>
      <c r="G84" s="17">
        <v>0</v>
      </c>
    </row>
    <row r="85" spans="1:7" x14ac:dyDescent="0.25">
      <c r="A85" s="15">
        <v>4</v>
      </c>
      <c r="B85" s="15">
        <v>12020703</v>
      </c>
      <c r="C85" s="16" t="s">
        <v>54</v>
      </c>
      <c r="D85" s="18">
        <v>100000</v>
      </c>
      <c r="E85" s="17">
        <v>0</v>
      </c>
      <c r="F85" s="18">
        <v>400000</v>
      </c>
      <c r="G85" s="17">
        <v>0</v>
      </c>
    </row>
    <row r="86" spans="1:7" x14ac:dyDescent="0.25">
      <c r="A86" s="15">
        <v>5</v>
      </c>
      <c r="B86" s="15">
        <v>42030103</v>
      </c>
      <c r="C86" s="16" t="s">
        <v>91</v>
      </c>
      <c r="D86" s="18">
        <v>94000000</v>
      </c>
      <c r="E86" s="17">
        <v>0</v>
      </c>
      <c r="F86" s="17">
        <v>0</v>
      </c>
      <c r="G86" s="17">
        <v>0</v>
      </c>
    </row>
    <row r="87" spans="1:7" x14ac:dyDescent="0.25">
      <c r="A87" s="195" t="s">
        <v>12</v>
      </c>
      <c r="B87" s="195"/>
      <c r="C87" s="195"/>
      <c r="D87" s="20">
        <v>94847900</v>
      </c>
      <c r="E87" s="20">
        <v>231000</v>
      </c>
      <c r="F87" s="20">
        <v>1317000</v>
      </c>
      <c r="G87" s="19">
        <v>0</v>
      </c>
    </row>
    <row r="88" spans="1:7" x14ac:dyDescent="0.25">
      <c r="A88" s="14">
        <v>29</v>
      </c>
      <c r="B88" s="14">
        <v>21511600100</v>
      </c>
      <c r="C88" s="196" t="s">
        <v>95</v>
      </c>
      <c r="D88" s="196"/>
      <c r="E88" s="196"/>
      <c r="F88" s="196"/>
      <c r="G88" s="196"/>
    </row>
    <row r="89" spans="1:7" x14ac:dyDescent="0.25">
      <c r="A89" s="15">
        <v>1</v>
      </c>
      <c r="B89" s="15">
        <v>12020608</v>
      </c>
      <c r="C89" s="16" t="s">
        <v>93</v>
      </c>
      <c r="D89" s="18">
        <v>691594</v>
      </c>
      <c r="E89" s="17">
        <v>0</v>
      </c>
      <c r="F89" s="18">
        <v>3000000</v>
      </c>
      <c r="G89" s="17">
        <v>0</v>
      </c>
    </row>
    <row r="90" spans="1:7" x14ac:dyDescent="0.25">
      <c r="A90" s="15">
        <v>2</v>
      </c>
      <c r="B90" s="15">
        <v>12020609</v>
      </c>
      <c r="C90" s="16" t="s">
        <v>20</v>
      </c>
      <c r="D90" s="18">
        <v>13769990</v>
      </c>
      <c r="E90" s="18">
        <v>13333511</v>
      </c>
      <c r="F90" s="18">
        <v>44605000</v>
      </c>
      <c r="G90" s="18">
        <v>29040000</v>
      </c>
    </row>
    <row r="91" spans="1:7" x14ac:dyDescent="0.25">
      <c r="A91" s="15">
        <v>3</v>
      </c>
      <c r="B91" s="15">
        <v>42030104</v>
      </c>
      <c r="C91" s="16" t="s">
        <v>22</v>
      </c>
      <c r="D91" s="17">
        <v>0</v>
      </c>
      <c r="E91" s="17">
        <v>0</v>
      </c>
      <c r="F91" s="17">
        <v>0</v>
      </c>
      <c r="G91" s="18">
        <v>250000000</v>
      </c>
    </row>
    <row r="92" spans="1:7" x14ac:dyDescent="0.25">
      <c r="A92" s="195" t="s">
        <v>12</v>
      </c>
      <c r="B92" s="195"/>
      <c r="C92" s="195"/>
      <c r="D92" s="20">
        <v>14461584</v>
      </c>
      <c r="E92" s="20">
        <v>13333511</v>
      </c>
      <c r="F92" s="20">
        <v>47605000</v>
      </c>
      <c r="G92" s="20">
        <v>279040000</v>
      </c>
    </row>
    <row r="93" spans="1:7" x14ac:dyDescent="0.25">
      <c r="A93" s="14">
        <v>30</v>
      </c>
      <c r="B93" s="14">
        <v>22000100100</v>
      </c>
      <c r="C93" s="196" t="s">
        <v>97</v>
      </c>
      <c r="D93" s="196"/>
      <c r="E93" s="196"/>
      <c r="F93" s="196"/>
      <c r="G93" s="196"/>
    </row>
    <row r="94" spans="1:7" x14ac:dyDescent="0.25">
      <c r="A94" s="15">
        <v>1</v>
      </c>
      <c r="B94" s="15">
        <v>11010101</v>
      </c>
      <c r="C94" s="16" t="s">
        <v>98</v>
      </c>
      <c r="D94" s="18">
        <v>28519556747.220001</v>
      </c>
      <c r="E94" s="18">
        <v>25110395290.849998</v>
      </c>
      <c r="F94" s="18">
        <v>26730614126.830002</v>
      </c>
      <c r="G94" s="18">
        <v>33413267659</v>
      </c>
    </row>
    <row r="95" spans="1:7" x14ac:dyDescent="0.25">
      <c r="A95" s="15">
        <v>2</v>
      </c>
      <c r="B95" s="15">
        <v>11010106</v>
      </c>
      <c r="C95" s="16" t="s">
        <v>99</v>
      </c>
      <c r="D95" s="18">
        <v>9826681146.4500008</v>
      </c>
      <c r="E95" s="18">
        <v>9104225466.5</v>
      </c>
      <c r="F95" s="18">
        <v>10945781929.540001</v>
      </c>
      <c r="G95" s="18">
        <v>11583777563.23</v>
      </c>
    </row>
    <row r="96" spans="1:7" x14ac:dyDescent="0.25">
      <c r="A96" s="15">
        <v>3</v>
      </c>
      <c r="B96" s="15">
        <v>11010201</v>
      </c>
      <c r="C96" s="16" t="s">
        <v>100</v>
      </c>
      <c r="D96" s="18">
        <v>9377860069.9500008</v>
      </c>
      <c r="E96" s="18">
        <v>10589924581.049999</v>
      </c>
      <c r="F96" s="18">
        <v>17879043585.310001</v>
      </c>
      <c r="G96" s="18">
        <v>12925776176</v>
      </c>
    </row>
    <row r="97" spans="1:7" x14ac:dyDescent="0.25">
      <c r="A97" s="15">
        <v>4</v>
      </c>
      <c r="B97" s="15">
        <v>11010301</v>
      </c>
      <c r="C97" s="16" t="s">
        <v>101</v>
      </c>
      <c r="D97" s="17">
        <v>0</v>
      </c>
      <c r="E97" s="17">
        <v>0</v>
      </c>
      <c r="F97" s="18">
        <v>4035917290.1500001</v>
      </c>
      <c r="G97" s="18">
        <v>2100000000</v>
      </c>
    </row>
    <row r="98" spans="1:7" x14ac:dyDescent="0.25">
      <c r="A98" s="15">
        <v>5</v>
      </c>
      <c r="B98" s="15">
        <v>12020147</v>
      </c>
      <c r="C98" s="16" t="s">
        <v>38</v>
      </c>
      <c r="D98" s="18">
        <v>75000</v>
      </c>
      <c r="E98" s="18">
        <v>65000</v>
      </c>
      <c r="F98" s="18">
        <v>500000</v>
      </c>
      <c r="G98" s="18">
        <v>500000</v>
      </c>
    </row>
    <row r="99" spans="1:7" x14ac:dyDescent="0.25">
      <c r="A99" s="15">
        <v>6</v>
      </c>
      <c r="B99" s="15">
        <v>12020611</v>
      </c>
      <c r="C99" s="16" t="s">
        <v>104</v>
      </c>
      <c r="D99" s="18">
        <v>3667980</v>
      </c>
      <c r="E99" s="18">
        <v>31703400</v>
      </c>
      <c r="F99" s="18">
        <v>3000000</v>
      </c>
      <c r="G99" s="18">
        <v>3000000</v>
      </c>
    </row>
    <row r="100" spans="1:7" x14ac:dyDescent="0.25">
      <c r="A100" s="15">
        <v>7</v>
      </c>
      <c r="B100" s="15">
        <v>12020901</v>
      </c>
      <c r="C100" s="16" t="s">
        <v>42</v>
      </c>
      <c r="D100" s="18">
        <v>110125813.05</v>
      </c>
      <c r="E100" s="18">
        <v>27369065.309999999</v>
      </c>
      <c r="F100" s="18">
        <v>120000000</v>
      </c>
      <c r="G100" s="17">
        <v>0</v>
      </c>
    </row>
    <row r="101" spans="1:7" x14ac:dyDescent="0.25">
      <c r="A101" s="15">
        <v>8</v>
      </c>
      <c r="B101" s="15">
        <v>12021102</v>
      </c>
      <c r="C101" s="16" t="s">
        <v>43</v>
      </c>
      <c r="D101" s="18">
        <v>274355310.74000001</v>
      </c>
      <c r="E101" s="18">
        <v>275079302.86000001</v>
      </c>
      <c r="F101" s="18">
        <v>265000000</v>
      </c>
      <c r="G101" s="18">
        <v>265000000</v>
      </c>
    </row>
    <row r="102" spans="1:7" x14ac:dyDescent="0.25">
      <c r="A102" s="15">
        <v>9</v>
      </c>
      <c r="B102" s="15">
        <v>12021210</v>
      </c>
      <c r="C102" s="16" t="s">
        <v>105</v>
      </c>
      <c r="D102" s="18">
        <v>57537205.539999999</v>
      </c>
      <c r="E102" s="18">
        <v>16247176.310000001</v>
      </c>
      <c r="F102" s="18">
        <v>66406000</v>
      </c>
      <c r="G102" s="18">
        <v>25000000</v>
      </c>
    </row>
    <row r="103" spans="1:7" x14ac:dyDescent="0.25">
      <c r="A103" s="15">
        <v>10</v>
      </c>
      <c r="B103" s="15">
        <v>13020301</v>
      </c>
      <c r="C103" s="16" t="s">
        <v>46</v>
      </c>
      <c r="D103" s="17">
        <v>0</v>
      </c>
      <c r="E103" s="17">
        <v>0</v>
      </c>
      <c r="F103" s="18">
        <v>7900000000</v>
      </c>
      <c r="G103" s="18">
        <v>8919600000</v>
      </c>
    </row>
    <row r="104" spans="1:7" x14ac:dyDescent="0.25">
      <c r="A104" s="15">
        <v>11</v>
      </c>
      <c r="B104" s="15">
        <v>14070104</v>
      </c>
      <c r="C104" s="16" t="s">
        <v>106</v>
      </c>
      <c r="D104" s="18">
        <v>164631299.24000001</v>
      </c>
      <c r="E104" s="17">
        <v>0</v>
      </c>
      <c r="F104" s="17">
        <v>0</v>
      </c>
      <c r="G104" s="17">
        <v>0</v>
      </c>
    </row>
    <row r="105" spans="1:7" x14ac:dyDescent="0.25">
      <c r="A105" s="15">
        <v>12</v>
      </c>
      <c r="B105" s="15">
        <v>14070201</v>
      </c>
      <c r="C105" s="16" t="s">
        <v>107</v>
      </c>
      <c r="D105" s="17">
        <v>0</v>
      </c>
      <c r="E105" s="17">
        <v>0</v>
      </c>
      <c r="F105" s="18">
        <v>8000000000</v>
      </c>
      <c r="G105" s="17">
        <v>0</v>
      </c>
    </row>
    <row r="106" spans="1:7" x14ac:dyDescent="0.25">
      <c r="A106" s="15">
        <v>13</v>
      </c>
      <c r="B106" s="15">
        <v>14070205</v>
      </c>
      <c r="C106" s="16" t="s">
        <v>108</v>
      </c>
      <c r="D106" s="17">
        <v>0</v>
      </c>
      <c r="E106" s="17">
        <v>0</v>
      </c>
      <c r="F106" s="17">
        <v>0</v>
      </c>
      <c r="G106" s="17">
        <v>0</v>
      </c>
    </row>
    <row r="107" spans="1:7" ht="24" x14ac:dyDescent="0.25">
      <c r="A107" s="15">
        <v>14</v>
      </c>
      <c r="B107" s="15">
        <v>14070206</v>
      </c>
      <c r="C107" s="16" t="s">
        <v>109</v>
      </c>
      <c r="D107" s="18">
        <v>708866942.64999998</v>
      </c>
      <c r="E107" s="18">
        <v>144932020.87</v>
      </c>
      <c r="F107" s="18">
        <v>313230745.22000003</v>
      </c>
      <c r="G107" s="17">
        <v>0</v>
      </c>
    </row>
    <row r="108" spans="1:7" x14ac:dyDescent="0.25">
      <c r="A108" s="15">
        <v>15</v>
      </c>
      <c r="B108" s="15">
        <v>14070207</v>
      </c>
      <c r="C108" s="16" t="s">
        <v>110</v>
      </c>
      <c r="D108" s="17">
        <v>0</v>
      </c>
      <c r="E108" s="17">
        <v>0</v>
      </c>
      <c r="F108" s="18">
        <v>1000000000</v>
      </c>
      <c r="G108" s="17">
        <v>0</v>
      </c>
    </row>
    <row r="109" spans="1:7" x14ac:dyDescent="0.25">
      <c r="A109" s="15">
        <v>16</v>
      </c>
      <c r="B109" s="15">
        <v>14070208</v>
      </c>
      <c r="C109" s="16" t="s">
        <v>111</v>
      </c>
      <c r="D109" s="17">
        <v>0</v>
      </c>
      <c r="E109" s="17">
        <v>0</v>
      </c>
      <c r="F109" s="17">
        <v>0</v>
      </c>
      <c r="G109" s="18">
        <v>26600000000</v>
      </c>
    </row>
    <row r="110" spans="1:7" x14ac:dyDescent="0.25">
      <c r="A110" s="15">
        <v>17</v>
      </c>
      <c r="B110" s="15">
        <v>14100101</v>
      </c>
      <c r="C110" s="16" t="s">
        <v>112</v>
      </c>
      <c r="D110" s="18">
        <v>61209895.539999999</v>
      </c>
      <c r="E110" s="18">
        <v>1461827336.6700001</v>
      </c>
      <c r="F110" s="18">
        <v>1500000000</v>
      </c>
      <c r="G110" s="18">
        <v>2000000000</v>
      </c>
    </row>
    <row r="111" spans="1:7" x14ac:dyDescent="0.25">
      <c r="A111" s="15">
        <v>18</v>
      </c>
      <c r="B111" s="15">
        <v>41020101</v>
      </c>
      <c r="C111" s="16" t="s">
        <v>21</v>
      </c>
      <c r="D111" s="17">
        <v>0</v>
      </c>
      <c r="E111" s="17">
        <v>0</v>
      </c>
      <c r="F111" s="18">
        <v>9838772904.6900005</v>
      </c>
      <c r="G111" s="18">
        <v>7504505890</v>
      </c>
    </row>
    <row r="112" spans="1:7" x14ac:dyDescent="0.25">
      <c r="A112" s="15">
        <v>19</v>
      </c>
      <c r="B112" s="15">
        <v>41020106</v>
      </c>
      <c r="C112" s="16" t="s">
        <v>113</v>
      </c>
      <c r="D112" s="17">
        <v>0</v>
      </c>
      <c r="E112" s="17">
        <v>0</v>
      </c>
      <c r="F112" s="18">
        <v>3500000000</v>
      </c>
      <c r="G112" s="17">
        <v>0</v>
      </c>
    </row>
    <row r="113" spans="1:7" x14ac:dyDescent="0.25">
      <c r="A113" s="15">
        <v>20</v>
      </c>
      <c r="B113" s="15">
        <v>42030101</v>
      </c>
      <c r="C113" s="16" t="s">
        <v>114</v>
      </c>
      <c r="D113" s="17">
        <v>0</v>
      </c>
      <c r="E113" s="17">
        <v>0</v>
      </c>
      <c r="F113" s="18">
        <v>15200000000</v>
      </c>
      <c r="G113" s="18">
        <v>5000000000</v>
      </c>
    </row>
    <row r="114" spans="1:7" x14ac:dyDescent="0.25">
      <c r="A114" s="15">
        <v>21</v>
      </c>
      <c r="B114" s="15">
        <v>42030103</v>
      </c>
      <c r="C114" s="16" t="s">
        <v>91</v>
      </c>
      <c r="D114" s="17">
        <v>0</v>
      </c>
      <c r="E114" s="17">
        <v>0</v>
      </c>
      <c r="F114" s="18">
        <v>4221400000</v>
      </c>
      <c r="G114" s="17">
        <v>0</v>
      </c>
    </row>
    <row r="115" spans="1:7" x14ac:dyDescent="0.25">
      <c r="A115" s="15">
        <v>22</v>
      </c>
      <c r="B115" s="15">
        <v>43030104</v>
      </c>
      <c r="C115" s="16" t="s">
        <v>115</v>
      </c>
      <c r="D115" s="17">
        <v>0</v>
      </c>
      <c r="E115" s="17">
        <v>0</v>
      </c>
      <c r="F115" s="18">
        <v>4081000000</v>
      </c>
      <c r="G115" s="18">
        <v>5282462969</v>
      </c>
    </row>
    <row r="116" spans="1:7" x14ac:dyDescent="0.25">
      <c r="A116" s="195" t="s">
        <v>12</v>
      </c>
      <c r="B116" s="195"/>
      <c r="C116" s="195"/>
      <c r="D116" s="20">
        <v>49104567410.379997</v>
      </c>
      <c r="E116" s="20">
        <v>46761768640.419998</v>
      </c>
      <c r="F116" s="20">
        <v>115600666581.74001</v>
      </c>
      <c r="G116" s="20">
        <v>115622890257.23</v>
      </c>
    </row>
    <row r="117" spans="1:7" x14ac:dyDescent="0.25">
      <c r="A117" s="14">
        <v>31</v>
      </c>
      <c r="B117" s="14">
        <v>22000800100</v>
      </c>
      <c r="C117" s="196" t="s">
        <v>116</v>
      </c>
      <c r="D117" s="196"/>
      <c r="E117" s="196"/>
      <c r="F117" s="196"/>
      <c r="G117" s="196"/>
    </row>
    <row r="118" spans="1:7" x14ac:dyDescent="0.25">
      <c r="A118" s="15">
        <v>1</v>
      </c>
      <c r="B118" s="15">
        <v>12010101</v>
      </c>
      <c r="C118" s="16" t="s">
        <v>117</v>
      </c>
      <c r="D118" s="18">
        <v>16552044287.16</v>
      </c>
      <c r="E118" s="18">
        <v>11901757756.67</v>
      </c>
      <c r="F118" s="18">
        <v>12617912902</v>
      </c>
      <c r="G118" s="18">
        <v>16000000000</v>
      </c>
    </row>
    <row r="119" spans="1:7" x14ac:dyDescent="0.25">
      <c r="A119" s="15">
        <v>2</v>
      </c>
      <c r="B119" s="15">
        <v>12010104</v>
      </c>
      <c r="C119" s="16" t="s">
        <v>118</v>
      </c>
      <c r="D119" s="18">
        <v>32447627.100000001</v>
      </c>
      <c r="E119" s="18">
        <v>36436163.009999998</v>
      </c>
      <c r="F119" s="18">
        <v>50000000</v>
      </c>
      <c r="G119" s="18">
        <v>200000000</v>
      </c>
    </row>
    <row r="120" spans="1:7" x14ac:dyDescent="0.25">
      <c r="A120" s="15">
        <v>3</v>
      </c>
      <c r="B120" s="15">
        <v>12010107</v>
      </c>
      <c r="C120" s="16" t="s">
        <v>119</v>
      </c>
      <c r="D120" s="18">
        <v>19307493.350000001</v>
      </c>
      <c r="E120" s="18">
        <v>18160443.75</v>
      </c>
      <c r="F120" s="18">
        <v>33000000</v>
      </c>
      <c r="G120" s="18">
        <v>100000000</v>
      </c>
    </row>
    <row r="121" spans="1:7" x14ac:dyDescent="0.25">
      <c r="A121" s="15">
        <v>4</v>
      </c>
      <c r="B121" s="15">
        <v>12010110</v>
      </c>
      <c r="C121" s="16" t="s">
        <v>120</v>
      </c>
      <c r="D121" s="18">
        <v>924626371.97000003</v>
      </c>
      <c r="E121" s="18">
        <v>779386756.69000006</v>
      </c>
      <c r="F121" s="18">
        <v>1537500000</v>
      </c>
      <c r="G121" s="18">
        <v>2400000000</v>
      </c>
    </row>
    <row r="122" spans="1:7" x14ac:dyDescent="0.25">
      <c r="A122" s="15">
        <v>5</v>
      </c>
      <c r="B122" s="15">
        <v>12010112</v>
      </c>
      <c r="C122" s="16" t="s">
        <v>121</v>
      </c>
      <c r="D122" s="18">
        <v>513739094.44</v>
      </c>
      <c r="E122" s="18">
        <v>424297229.97000003</v>
      </c>
      <c r="F122" s="18">
        <v>720000000</v>
      </c>
      <c r="G122" s="18">
        <v>450937000</v>
      </c>
    </row>
    <row r="123" spans="1:7" x14ac:dyDescent="0.25">
      <c r="A123" s="15">
        <v>6</v>
      </c>
      <c r="B123" s="15">
        <v>12010113</v>
      </c>
      <c r="C123" s="16" t="s">
        <v>122</v>
      </c>
      <c r="D123" s="17">
        <v>0</v>
      </c>
      <c r="E123" s="17">
        <v>0</v>
      </c>
      <c r="F123" s="18">
        <v>492850000</v>
      </c>
      <c r="G123" s="17">
        <v>0</v>
      </c>
    </row>
    <row r="124" spans="1:7" x14ac:dyDescent="0.25">
      <c r="A124" s="15">
        <v>7</v>
      </c>
      <c r="B124" s="15">
        <v>12020132</v>
      </c>
      <c r="C124" s="16" t="s">
        <v>123</v>
      </c>
      <c r="D124" s="18">
        <v>135573979.91999999</v>
      </c>
      <c r="E124" s="18">
        <v>98039000</v>
      </c>
      <c r="F124" s="18">
        <v>165000000</v>
      </c>
      <c r="G124" s="18">
        <v>300000000</v>
      </c>
    </row>
    <row r="125" spans="1:7" x14ac:dyDescent="0.25">
      <c r="A125" s="15">
        <v>8</v>
      </c>
      <c r="B125" s="15">
        <v>12020133</v>
      </c>
      <c r="C125" s="16" t="s">
        <v>124</v>
      </c>
      <c r="D125" s="18">
        <v>62932400</v>
      </c>
      <c r="E125" s="18">
        <v>47268900</v>
      </c>
      <c r="F125" s="18">
        <v>104500000</v>
      </c>
      <c r="G125" s="18">
        <v>82290000</v>
      </c>
    </row>
    <row r="126" spans="1:7" x14ac:dyDescent="0.25">
      <c r="A126" s="15">
        <v>9</v>
      </c>
      <c r="B126" s="15">
        <v>12020154</v>
      </c>
      <c r="C126" s="16" t="s">
        <v>125</v>
      </c>
      <c r="D126" s="18">
        <v>81520800</v>
      </c>
      <c r="E126" s="18">
        <v>178296505</v>
      </c>
      <c r="F126" s="18">
        <v>60000000</v>
      </c>
      <c r="G126" s="18">
        <v>300000000</v>
      </c>
    </row>
    <row r="127" spans="1:7" x14ac:dyDescent="0.25">
      <c r="A127" s="15">
        <v>10</v>
      </c>
      <c r="B127" s="15">
        <v>12020427</v>
      </c>
      <c r="C127" s="16" t="s">
        <v>10</v>
      </c>
      <c r="D127" s="18">
        <v>1076651.8600000001</v>
      </c>
      <c r="E127" s="18">
        <v>600000</v>
      </c>
      <c r="F127" s="18">
        <v>200000</v>
      </c>
      <c r="G127" s="18">
        <v>800000</v>
      </c>
    </row>
    <row r="128" spans="1:7" x14ac:dyDescent="0.25">
      <c r="A128" s="15">
        <v>11</v>
      </c>
      <c r="B128" s="15">
        <v>12020447</v>
      </c>
      <c r="C128" s="16" t="s">
        <v>126</v>
      </c>
      <c r="D128" s="18">
        <v>121695167.5</v>
      </c>
      <c r="E128" s="18">
        <v>144334561.83000001</v>
      </c>
      <c r="F128" s="18">
        <v>1200000000</v>
      </c>
      <c r="G128" s="18">
        <v>1070182400.22</v>
      </c>
    </row>
    <row r="129" spans="1:7" x14ac:dyDescent="0.25">
      <c r="A129" s="15">
        <v>12</v>
      </c>
      <c r="B129" s="15">
        <v>12020448</v>
      </c>
      <c r="C129" s="16" t="s">
        <v>127</v>
      </c>
      <c r="D129" s="18">
        <v>29562614.030000001</v>
      </c>
      <c r="E129" s="18">
        <v>8279946.2699999996</v>
      </c>
      <c r="F129" s="18">
        <v>160798952.86000001</v>
      </c>
      <c r="G129" s="18">
        <v>50000000</v>
      </c>
    </row>
    <row r="130" spans="1:7" x14ac:dyDescent="0.25">
      <c r="A130" s="15">
        <v>13</v>
      </c>
      <c r="B130" s="15">
        <v>12020449</v>
      </c>
      <c r="C130" s="16" t="s">
        <v>128</v>
      </c>
      <c r="D130" s="18">
        <v>20000</v>
      </c>
      <c r="E130" s="17">
        <v>0</v>
      </c>
      <c r="F130" s="18">
        <v>80000000</v>
      </c>
      <c r="G130" s="17">
        <v>0</v>
      </c>
    </row>
    <row r="131" spans="1:7" x14ac:dyDescent="0.25">
      <c r="A131" s="15">
        <v>14</v>
      </c>
      <c r="B131" s="15">
        <v>12020495</v>
      </c>
      <c r="C131" s="16" t="s">
        <v>32</v>
      </c>
      <c r="D131" s="18">
        <v>200000000</v>
      </c>
      <c r="E131" s="17">
        <v>0</v>
      </c>
      <c r="F131" s="17">
        <v>0</v>
      </c>
      <c r="G131" s="17">
        <v>0</v>
      </c>
    </row>
    <row r="132" spans="1:7" ht="24" x14ac:dyDescent="0.25">
      <c r="A132" s="15">
        <v>15</v>
      </c>
      <c r="B132" s="15">
        <v>12020624</v>
      </c>
      <c r="C132" s="16" t="s">
        <v>129</v>
      </c>
      <c r="D132" s="18">
        <v>56015443</v>
      </c>
      <c r="E132" s="18">
        <v>16333574.83</v>
      </c>
      <c r="F132" s="18">
        <v>137500000</v>
      </c>
      <c r="G132" s="18">
        <v>200000000</v>
      </c>
    </row>
    <row r="133" spans="1:7" x14ac:dyDescent="0.25">
      <c r="A133" s="15">
        <v>16</v>
      </c>
      <c r="B133" s="15">
        <v>12020628</v>
      </c>
      <c r="C133" s="16" t="s">
        <v>130</v>
      </c>
      <c r="D133" s="18">
        <v>503905000</v>
      </c>
      <c r="E133" s="18">
        <v>543126517.59000003</v>
      </c>
      <c r="F133" s="18">
        <v>520000000</v>
      </c>
      <c r="G133" s="18">
        <v>2000000000</v>
      </c>
    </row>
    <row r="134" spans="1:7" x14ac:dyDescent="0.25">
      <c r="A134" s="195" t="s">
        <v>12</v>
      </c>
      <c r="B134" s="195"/>
      <c r="C134" s="195"/>
      <c r="D134" s="20">
        <v>19234466930.330002</v>
      </c>
      <c r="E134" s="20">
        <v>14196317355.610001</v>
      </c>
      <c r="F134" s="20">
        <v>17879261854.860001</v>
      </c>
      <c r="G134" s="20">
        <v>23154209400.220001</v>
      </c>
    </row>
    <row r="135" spans="1:7" x14ac:dyDescent="0.25">
      <c r="A135" s="14">
        <v>32</v>
      </c>
      <c r="B135" s="14">
        <v>22200100100</v>
      </c>
      <c r="C135" s="196" t="s">
        <v>131</v>
      </c>
      <c r="D135" s="196"/>
      <c r="E135" s="196"/>
      <c r="F135" s="196"/>
      <c r="G135" s="196"/>
    </row>
    <row r="136" spans="1:7" x14ac:dyDescent="0.25">
      <c r="A136" s="15">
        <v>1</v>
      </c>
      <c r="B136" s="15">
        <v>1202014708</v>
      </c>
      <c r="C136" s="16" t="s">
        <v>132</v>
      </c>
      <c r="D136" s="17">
        <v>0</v>
      </c>
      <c r="E136" s="18">
        <v>330000</v>
      </c>
      <c r="F136" s="18">
        <v>750000</v>
      </c>
      <c r="G136" s="18">
        <v>850000</v>
      </c>
    </row>
    <row r="137" spans="1:7" x14ac:dyDescent="0.25">
      <c r="A137" s="15">
        <v>2</v>
      </c>
      <c r="B137" s="15">
        <v>12020449</v>
      </c>
      <c r="C137" s="16" t="s">
        <v>128</v>
      </c>
      <c r="D137" s="18">
        <v>56260200</v>
      </c>
      <c r="E137" s="18">
        <v>31237600</v>
      </c>
      <c r="F137" s="18">
        <v>60000000</v>
      </c>
      <c r="G137" s="18">
        <v>30000000</v>
      </c>
    </row>
    <row r="138" spans="1:7" x14ac:dyDescent="0.25">
      <c r="A138" s="15">
        <v>3</v>
      </c>
      <c r="B138" s="15">
        <v>12020482</v>
      </c>
      <c r="C138" s="16" t="s">
        <v>133</v>
      </c>
      <c r="D138" s="18">
        <v>17240900</v>
      </c>
      <c r="E138" s="18">
        <v>3421200</v>
      </c>
      <c r="F138" s="18">
        <v>60100000</v>
      </c>
      <c r="G138" s="18">
        <v>30000000</v>
      </c>
    </row>
    <row r="139" spans="1:7" x14ac:dyDescent="0.25">
      <c r="A139" s="15">
        <v>4</v>
      </c>
      <c r="B139" s="15">
        <v>12020495</v>
      </c>
      <c r="C139" s="16" t="s">
        <v>32</v>
      </c>
      <c r="D139" s="18">
        <v>8543653.8900000006</v>
      </c>
      <c r="E139" s="18">
        <v>1526405</v>
      </c>
      <c r="F139" s="18">
        <v>6750000</v>
      </c>
      <c r="G139" s="18">
        <v>9450000</v>
      </c>
    </row>
    <row r="140" spans="1:7" x14ac:dyDescent="0.25">
      <c r="A140" s="15">
        <v>5</v>
      </c>
      <c r="B140" s="15">
        <v>12020906</v>
      </c>
      <c r="C140" s="16" t="s">
        <v>16</v>
      </c>
      <c r="D140" s="18">
        <v>37773700</v>
      </c>
      <c r="E140" s="18">
        <v>9752933</v>
      </c>
      <c r="F140" s="18">
        <v>78872000</v>
      </c>
      <c r="G140" s="18">
        <v>49270000</v>
      </c>
    </row>
    <row r="141" spans="1:7" x14ac:dyDescent="0.25">
      <c r="A141" s="15">
        <v>6</v>
      </c>
      <c r="B141" s="15">
        <v>12021302</v>
      </c>
      <c r="C141" s="16" t="s">
        <v>66</v>
      </c>
      <c r="D141" s="17">
        <v>0</v>
      </c>
      <c r="E141" s="18">
        <v>6733130.3600000003</v>
      </c>
      <c r="F141" s="18">
        <v>6000000</v>
      </c>
      <c r="G141" s="18">
        <v>7914000</v>
      </c>
    </row>
    <row r="142" spans="1:7" x14ac:dyDescent="0.25">
      <c r="A142" s="195" t="s">
        <v>12</v>
      </c>
      <c r="B142" s="195"/>
      <c r="C142" s="195"/>
      <c r="D142" s="20">
        <v>119818453.89</v>
      </c>
      <c r="E142" s="20">
        <v>53001268.359999999</v>
      </c>
      <c r="F142" s="20">
        <v>212472000</v>
      </c>
      <c r="G142" s="20">
        <v>127484000</v>
      </c>
    </row>
    <row r="143" spans="1:7" x14ac:dyDescent="0.25">
      <c r="A143" s="14">
        <v>34</v>
      </c>
      <c r="B143" s="14">
        <v>22205100100</v>
      </c>
      <c r="C143" s="196" t="s">
        <v>135</v>
      </c>
      <c r="D143" s="196"/>
      <c r="E143" s="196"/>
      <c r="F143" s="196"/>
      <c r="G143" s="196"/>
    </row>
    <row r="144" spans="1:7" x14ac:dyDescent="0.25">
      <c r="A144" s="15">
        <v>1</v>
      </c>
      <c r="B144" s="15">
        <v>12020606</v>
      </c>
      <c r="C144" s="16" t="s">
        <v>34</v>
      </c>
      <c r="D144" s="18">
        <v>5020500</v>
      </c>
      <c r="E144" s="18">
        <v>600100</v>
      </c>
      <c r="F144" s="18">
        <v>7392000</v>
      </c>
      <c r="G144" s="18">
        <v>10616000</v>
      </c>
    </row>
    <row r="145" spans="1:7" x14ac:dyDescent="0.25">
      <c r="A145" s="195" t="s">
        <v>12</v>
      </c>
      <c r="B145" s="195"/>
      <c r="C145" s="195"/>
      <c r="D145" s="20">
        <v>5020500</v>
      </c>
      <c r="E145" s="20">
        <v>600100</v>
      </c>
      <c r="F145" s="20">
        <v>7392000</v>
      </c>
      <c r="G145" s="20">
        <v>10616000</v>
      </c>
    </row>
    <row r="146" spans="1:7" x14ac:dyDescent="0.25">
      <c r="A146" s="14">
        <v>37</v>
      </c>
      <c r="B146" s="14">
        <v>23405600100</v>
      </c>
      <c r="C146" s="196" t="s">
        <v>140</v>
      </c>
      <c r="D146" s="196"/>
      <c r="E146" s="196"/>
      <c r="F146" s="196"/>
      <c r="G146" s="196"/>
    </row>
    <row r="147" spans="1:7" x14ac:dyDescent="0.25">
      <c r="A147" s="15">
        <v>1</v>
      </c>
      <c r="B147" s="15">
        <v>42030103</v>
      </c>
      <c r="C147" s="16" t="s">
        <v>91</v>
      </c>
      <c r="D147" s="17">
        <v>0</v>
      </c>
      <c r="E147" s="17">
        <v>0</v>
      </c>
      <c r="F147" s="18">
        <v>500000000</v>
      </c>
      <c r="G147" s="18">
        <v>1500000000</v>
      </c>
    </row>
    <row r="148" spans="1:7" x14ac:dyDescent="0.25">
      <c r="A148" s="195" t="s">
        <v>12</v>
      </c>
      <c r="B148" s="195"/>
      <c r="C148" s="195"/>
      <c r="D148" s="19">
        <v>0</v>
      </c>
      <c r="E148" s="19">
        <v>0</v>
      </c>
      <c r="F148" s="20">
        <v>500000000</v>
      </c>
      <c r="G148" s="20">
        <v>1500000000</v>
      </c>
    </row>
    <row r="149" spans="1:7" x14ac:dyDescent="0.25">
      <c r="A149" s="14">
        <v>38</v>
      </c>
      <c r="B149" s="14">
        <v>23600100100</v>
      </c>
      <c r="C149" s="196" t="s">
        <v>141</v>
      </c>
      <c r="D149" s="196"/>
      <c r="E149" s="196"/>
      <c r="F149" s="196"/>
      <c r="G149" s="196"/>
    </row>
    <row r="150" spans="1:7" x14ac:dyDescent="0.25">
      <c r="A150" s="15">
        <v>1</v>
      </c>
      <c r="B150" s="15">
        <v>12020147</v>
      </c>
      <c r="C150" s="16" t="s">
        <v>38</v>
      </c>
      <c r="D150" s="18">
        <v>1174500</v>
      </c>
      <c r="E150" s="18">
        <v>113000</v>
      </c>
      <c r="F150" s="18">
        <v>1500000</v>
      </c>
      <c r="G150" s="18">
        <v>1317900</v>
      </c>
    </row>
    <row r="151" spans="1:7" x14ac:dyDescent="0.25">
      <c r="A151" s="15">
        <v>2</v>
      </c>
      <c r="B151" s="15">
        <v>12020626</v>
      </c>
      <c r="C151" s="16" t="s">
        <v>56</v>
      </c>
      <c r="D151" s="18">
        <v>7000</v>
      </c>
      <c r="E151" s="17">
        <v>0</v>
      </c>
      <c r="F151" s="18">
        <v>500000</v>
      </c>
      <c r="G151" s="17">
        <v>0</v>
      </c>
    </row>
    <row r="152" spans="1:7" x14ac:dyDescent="0.25">
      <c r="A152" s="15">
        <v>3</v>
      </c>
      <c r="B152" s="15">
        <v>12020705</v>
      </c>
      <c r="C152" s="16" t="s">
        <v>142</v>
      </c>
      <c r="D152" s="18">
        <v>1088000</v>
      </c>
      <c r="E152" s="18">
        <v>240000</v>
      </c>
      <c r="F152" s="18">
        <v>1300000</v>
      </c>
      <c r="G152" s="18">
        <v>1300000</v>
      </c>
    </row>
    <row r="153" spans="1:7" x14ac:dyDescent="0.25">
      <c r="A153" s="15">
        <v>4</v>
      </c>
      <c r="B153" s="15">
        <v>12020709</v>
      </c>
      <c r="C153" s="16" t="s">
        <v>143</v>
      </c>
      <c r="D153" s="18">
        <v>1727000</v>
      </c>
      <c r="E153" s="18">
        <v>747600</v>
      </c>
      <c r="F153" s="18">
        <v>1250000</v>
      </c>
      <c r="G153" s="18">
        <v>1827100</v>
      </c>
    </row>
    <row r="154" spans="1:7" x14ac:dyDescent="0.25">
      <c r="A154" s="15">
        <v>5</v>
      </c>
      <c r="B154" s="15">
        <v>12020906</v>
      </c>
      <c r="C154" s="16" t="s">
        <v>16</v>
      </c>
      <c r="D154" s="18">
        <v>420500</v>
      </c>
      <c r="E154" s="18">
        <v>1000000</v>
      </c>
      <c r="F154" s="18">
        <v>892000</v>
      </c>
      <c r="G154" s="18">
        <v>453000</v>
      </c>
    </row>
    <row r="155" spans="1:7" x14ac:dyDescent="0.25">
      <c r="A155" s="195" t="s">
        <v>12</v>
      </c>
      <c r="B155" s="195"/>
      <c r="C155" s="195"/>
      <c r="D155" s="20">
        <v>4417000</v>
      </c>
      <c r="E155" s="20">
        <v>2100600</v>
      </c>
      <c r="F155" s="20">
        <v>5442000</v>
      </c>
      <c r="G155" s="20">
        <v>4898000</v>
      </c>
    </row>
    <row r="156" spans="1:7" x14ac:dyDescent="0.25">
      <c r="A156" s="14">
        <v>39</v>
      </c>
      <c r="B156" s="14">
        <v>23800100100</v>
      </c>
      <c r="C156" s="196" t="s">
        <v>144</v>
      </c>
      <c r="D156" s="196"/>
      <c r="E156" s="196"/>
      <c r="F156" s="196"/>
      <c r="G156" s="196"/>
    </row>
    <row r="157" spans="1:7" x14ac:dyDescent="0.25">
      <c r="A157" s="15">
        <v>1</v>
      </c>
      <c r="B157" s="15">
        <v>13020401</v>
      </c>
      <c r="C157" s="16" t="s">
        <v>145</v>
      </c>
      <c r="D157" s="17">
        <v>0</v>
      </c>
      <c r="E157" s="17">
        <v>0</v>
      </c>
      <c r="F157" s="18">
        <v>200000000</v>
      </c>
      <c r="G157" s="18">
        <v>200000000</v>
      </c>
    </row>
    <row r="158" spans="1:7" x14ac:dyDescent="0.25">
      <c r="A158" s="195" t="s">
        <v>12</v>
      </c>
      <c r="B158" s="195"/>
      <c r="C158" s="195"/>
      <c r="D158" s="19">
        <v>0</v>
      </c>
      <c r="E158" s="19">
        <v>0</v>
      </c>
      <c r="F158" s="20">
        <v>200000000</v>
      </c>
      <c r="G158" s="20">
        <v>200000000</v>
      </c>
    </row>
    <row r="159" spans="1:7" x14ac:dyDescent="0.25">
      <c r="A159" s="14">
        <v>41</v>
      </c>
      <c r="B159" s="14">
        <v>25210200100</v>
      </c>
      <c r="C159" s="196" t="s">
        <v>147</v>
      </c>
      <c r="D159" s="196"/>
      <c r="E159" s="196"/>
      <c r="F159" s="196"/>
      <c r="G159" s="196"/>
    </row>
    <row r="160" spans="1:7" x14ac:dyDescent="0.25">
      <c r="A160" s="15">
        <v>1</v>
      </c>
      <c r="B160" s="15">
        <v>12020427</v>
      </c>
      <c r="C160" s="16" t="s">
        <v>10</v>
      </c>
      <c r="D160" s="17">
        <v>0</v>
      </c>
      <c r="E160" s="18">
        <v>1950000</v>
      </c>
      <c r="F160" s="18">
        <v>7000000</v>
      </c>
      <c r="G160" s="18">
        <v>4100000</v>
      </c>
    </row>
    <row r="161" spans="1:7" x14ac:dyDescent="0.25">
      <c r="A161" s="15">
        <v>2</v>
      </c>
      <c r="B161" s="15">
        <v>12020480</v>
      </c>
      <c r="C161" s="16" t="s">
        <v>148</v>
      </c>
      <c r="D161" s="18">
        <v>1510625</v>
      </c>
      <c r="E161" s="17">
        <v>0</v>
      </c>
      <c r="F161" s="18">
        <v>5500000</v>
      </c>
      <c r="G161" s="18">
        <v>3250000</v>
      </c>
    </row>
    <row r="162" spans="1:7" x14ac:dyDescent="0.25">
      <c r="A162" s="15">
        <v>3</v>
      </c>
      <c r="B162" s="15">
        <v>12020491</v>
      </c>
      <c r="C162" s="16" t="s">
        <v>149</v>
      </c>
      <c r="D162" s="18">
        <v>4000</v>
      </c>
      <c r="E162" s="17">
        <v>0</v>
      </c>
      <c r="F162" s="18">
        <v>700000</v>
      </c>
      <c r="G162" s="18">
        <v>500000</v>
      </c>
    </row>
    <row r="163" spans="1:7" x14ac:dyDescent="0.25">
      <c r="A163" s="15">
        <v>4</v>
      </c>
      <c r="B163" s="15">
        <v>12020604</v>
      </c>
      <c r="C163" s="16" t="s">
        <v>11</v>
      </c>
      <c r="D163" s="18">
        <v>3500</v>
      </c>
      <c r="E163" s="17">
        <v>0</v>
      </c>
      <c r="F163" s="18">
        <v>700000</v>
      </c>
      <c r="G163" s="18">
        <v>460000</v>
      </c>
    </row>
    <row r="164" spans="1:7" x14ac:dyDescent="0.25">
      <c r="A164" s="15">
        <v>5</v>
      </c>
      <c r="B164" s="15">
        <v>12020702</v>
      </c>
      <c r="C164" s="16" t="s">
        <v>150</v>
      </c>
      <c r="D164" s="17">
        <v>0</v>
      </c>
      <c r="E164" s="17">
        <v>0</v>
      </c>
      <c r="F164" s="18">
        <v>870000</v>
      </c>
      <c r="G164" s="18">
        <v>935000</v>
      </c>
    </row>
    <row r="165" spans="1:7" x14ac:dyDescent="0.25">
      <c r="A165" s="15">
        <v>6</v>
      </c>
      <c r="B165" s="15">
        <v>12020711</v>
      </c>
      <c r="C165" s="16" t="s">
        <v>151</v>
      </c>
      <c r="D165" s="18">
        <v>2686200</v>
      </c>
      <c r="E165" s="18">
        <v>2074500</v>
      </c>
      <c r="F165" s="18">
        <v>16214000</v>
      </c>
      <c r="G165" s="18">
        <v>11255000</v>
      </c>
    </row>
    <row r="166" spans="1:7" x14ac:dyDescent="0.25">
      <c r="A166" s="15">
        <v>7</v>
      </c>
      <c r="B166" s="15">
        <v>13020301</v>
      </c>
      <c r="C166" s="16" t="s">
        <v>46</v>
      </c>
      <c r="D166" s="17">
        <v>0</v>
      </c>
      <c r="E166" s="17">
        <v>0</v>
      </c>
      <c r="F166" s="17">
        <v>0</v>
      </c>
      <c r="G166" s="17">
        <v>0</v>
      </c>
    </row>
    <row r="167" spans="1:7" x14ac:dyDescent="0.25">
      <c r="A167" s="15">
        <v>8</v>
      </c>
      <c r="B167" s="15">
        <v>13020401</v>
      </c>
      <c r="C167" s="16" t="s">
        <v>145</v>
      </c>
      <c r="D167" s="17">
        <v>0</v>
      </c>
      <c r="E167" s="18">
        <v>150149166.78</v>
      </c>
      <c r="F167" s="18">
        <v>500000000</v>
      </c>
      <c r="G167" s="18">
        <v>349850833.19999999</v>
      </c>
    </row>
    <row r="168" spans="1:7" x14ac:dyDescent="0.25">
      <c r="A168" s="15">
        <v>9</v>
      </c>
      <c r="B168" s="15">
        <v>41020101</v>
      </c>
      <c r="C168" s="16" t="s">
        <v>21</v>
      </c>
      <c r="D168" s="17">
        <v>0</v>
      </c>
      <c r="E168" s="17">
        <v>0</v>
      </c>
      <c r="F168" s="17">
        <v>0</v>
      </c>
      <c r="G168" s="17">
        <v>0</v>
      </c>
    </row>
    <row r="169" spans="1:7" x14ac:dyDescent="0.25">
      <c r="A169" s="15">
        <v>10</v>
      </c>
      <c r="B169" s="15">
        <v>42030103</v>
      </c>
      <c r="C169" s="16" t="s">
        <v>91</v>
      </c>
      <c r="D169" s="17">
        <v>0</v>
      </c>
      <c r="E169" s="18">
        <v>59267888.600000001</v>
      </c>
      <c r="F169" s="18">
        <v>1525000000</v>
      </c>
      <c r="G169" s="18">
        <v>1000000000</v>
      </c>
    </row>
    <row r="170" spans="1:7" x14ac:dyDescent="0.25">
      <c r="A170" s="195" t="s">
        <v>12</v>
      </c>
      <c r="B170" s="195"/>
      <c r="C170" s="195"/>
      <c r="D170" s="20">
        <v>4204325</v>
      </c>
      <c r="E170" s="20">
        <v>213441555.38</v>
      </c>
      <c r="F170" s="20">
        <v>2055984000</v>
      </c>
      <c r="G170" s="20">
        <v>1370350833.2</v>
      </c>
    </row>
    <row r="171" spans="1:7" x14ac:dyDescent="0.25">
      <c r="A171" s="14">
        <v>42</v>
      </c>
      <c r="B171" s="14">
        <v>25305300100</v>
      </c>
      <c r="C171" s="196" t="s">
        <v>152</v>
      </c>
      <c r="D171" s="196"/>
      <c r="E171" s="196"/>
      <c r="F171" s="196"/>
      <c r="G171" s="196"/>
    </row>
    <row r="172" spans="1:7" x14ac:dyDescent="0.25">
      <c r="A172" s="15">
        <v>1</v>
      </c>
      <c r="B172" s="15">
        <v>12020495</v>
      </c>
      <c r="C172" s="16" t="s">
        <v>32</v>
      </c>
      <c r="D172" s="18">
        <v>137806158.03999999</v>
      </c>
      <c r="E172" s="18">
        <v>210815810</v>
      </c>
      <c r="F172" s="18">
        <v>151649000</v>
      </c>
      <c r="G172" s="18">
        <v>210013000</v>
      </c>
    </row>
    <row r="173" spans="1:7" x14ac:dyDescent="0.25">
      <c r="A173" s="15">
        <v>2</v>
      </c>
      <c r="B173" s="15">
        <v>12020614</v>
      </c>
      <c r="C173" s="16" t="s">
        <v>153</v>
      </c>
      <c r="D173" s="18">
        <v>10360000</v>
      </c>
      <c r="E173" s="18">
        <v>21040000</v>
      </c>
      <c r="F173" s="18">
        <v>160000000</v>
      </c>
      <c r="G173" s="18">
        <v>132801000</v>
      </c>
    </row>
    <row r="174" spans="1:7" x14ac:dyDescent="0.25">
      <c r="A174" s="195" t="s">
        <v>12</v>
      </c>
      <c r="B174" s="195"/>
      <c r="C174" s="195"/>
      <c r="D174" s="20">
        <v>148166158.03999999</v>
      </c>
      <c r="E174" s="20">
        <v>231855810</v>
      </c>
      <c r="F174" s="20">
        <v>311649000</v>
      </c>
      <c r="G174" s="20">
        <v>342814000</v>
      </c>
    </row>
    <row r="175" spans="1:7" x14ac:dyDescent="0.25">
      <c r="A175" s="14">
        <v>43</v>
      </c>
      <c r="B175" s="14">
        <v>26000100100</v>
      </c>
      <c r="C175" s="196" t="s">
        <v>154</v>
      </c>
      <c r="D175" s="196"/>
      <c r="E175" s="196"/>
      <c r="F175" s="196"/>
      <c r="G175" s="196"/>
    </row>
    <row r="176" spans="1:7" x14ac:dyDescent="0.25">
      <c r="A176" s="15">
        <v>1</v>
      </c>
      <c r="B176" s="15">
        <v>12020437</v>
      </c>
      <c r="C176" s="16" t="s">
        <v>155</v>
      </c>
      <c r="D176" s="18">
        <v>3412185.9</v>
      </c>
      <c r="E176" s="18">
        <v>28386612.75</v>
      </c>
      <c r="F176" s="18">
        <v>50624000</v>
      </c>
      <c r="G176" s="18">
        <v>31600000</v>
      </c>
    </row>
    <row r="177" spans="1:7" x14ac:dyDescent="0.25">
      <c r="A177" s="15">
        <v>2</v>
      </c>
      <c r="B177" s="15">
        <v>12020438</v>
      </c>
      <c r="C177" s="16" t="s">
        <v>156</v>
      </c>
      <c r="D177" s="18">
        <v>26571669</v>
      </c>
      <c r="E177" s="18">
        <v>11232871.35</v>
      </c>
      <c r="F177" s="18">
        <v>59500000</v>
      </c>
      <c r="G177" s="18">
        <v>57250000</v>
      </c>
    </row>
    <row r="178" spans="1:7" ht="24" x14ac:dyDescent="0.25">
      <c r="A178" s="15">
        <v>3</v>
      </c>
      <c r="B178" s="15">
        <v>12020459</v>
      </c>
      <c r="C178" s="16" t="s">
        <v>103</v>
      </c>
      <c r="D178" s="18">
        <v>51420303.5</v>
      </c>
      <c r="E178" s="18">
        <v>68372294.25</v>
      </c>
      <c r="F178" s="18">
        <v>101000000</v>
      </c>
      <c r="G178" s="18">
        <v>100000000</v>
      </c>
    </row>
    <row r="179" spans="1:7" x14ac:dyDescent="0.25">
      <c r="A179" s="15">
        <v>4</v>
      </c>
      <c r="B179" s="15">
        <v>12020488</v>
      </c>
      <c r="C179" s="16" t="s">
        <v>157</v>
      </c>
      <c r="D179" s="18">
        <v>6247750</v>
      </c>
      <c r="E179" s="18">
        <v>1561400</v>
      </c>
      <c r="F179" s="18">
        <v>65000000</v>
      </c>
      <c r="G179" s="18">
        <v>60000000</v>
      </c>
    </row>
    <row r="180" spans="1:7" x14ac:dyDescent="0.25">
      <c r="A180" s="15">
        <v>5</v>
      </c>
      <c r="B180" s="15">
        <v>12020722</v>
      </c>
      <c r="C180" s="16" t="s">
        <v>89</v>
      </c>
      <c r="D180" s="18">
        <v>1763530</v>
      </c>
      <c r="E180" s="18">
        <v>9637185</v>
      </c>
      <c r="F180" s="18">
        <v>24000000</v>
      </c>
      <c r="G180" s="18">
        <v>13637000</v>
      </c>
    </row>
    <row r="181" spans="1:7" x14ac:dyDescent="0.25">
      <c r="A181" s="15">
        <v>6</v>
      </c>
      <c r="B181" s="15">
        <v>12020903</v>
      </c>
      <c r="C181" s="16" t="s">
        <v>159</v>
      </c>
      <c r="D181" s="18">
        <v>287309737</v>
      </c>
      <c r="E181" s="18">
        <v>92148236</v>
      </c>
      <c r="F181" s="18">
        <v>250000000</v>
      </c>
      <c r="G181" s="18">
        <v>122600000</v>
      </c>
    </row>
    <row r="182" spans="1:7" x14ac:dyDescent="0.25">
      <c r="A182" s="195" t="s">
        <v>12</v>
      </c>
      <c r="B182" s="195"/>
      <c r="C182" s="195"/>
      <c r="D182" s="20">
        <v>376725175.39999998</v>
      </c>
      <c r="E182" s="20">
        <v>211338599.34999999</v>
      </c>
      <c r="F182" s="20">
        <v>550124000</v>
      </c>
      <c r="G182" s="20">
        <v>385087000</v>
      </c>
    </row>
    <row r="183" spans="1:7" x14ac:dyDescent="0.25">
      <c r="A183" s="14">
        <v>44</v>
      </c>
      <c r="B183" s="14">
        <v>26300100100</v>
      </c>
      <c r="C183" s="196" t="s">
        <v>160</v>
      </c>
      <c r="D183" s="196"/>
      <c r="E183" s="196"/>
      <c r="F183" s="196"/>
      <c r="G183" s="196"/>
    </row>
    <row r="184" spans="1:7" x14ac:dyDescent="0.25">
      <c r="A184" s="15">
        <v>1</v>
      </c>
      <c r="B184" s="15">
        <v>12020427</v>
      </c>
      <c r="C184" s="16" t="s">
        <v>10</v>
      </c>
      <c r="D184" s="17">
        <v>0</v>
      </c>
      <c r="E184" s="17">
        <v>0</v>
      </c>
      <c r="F184" s="18">
        <v>1000000</v>
      </c>
      <c r="G184" s="18">
        <v>1000000</v>
      </c>
    </row>
    <row r="185" spans="1:7" x14ac:dyDescent="0.25">
      <c r="A185" s="15">
        <v>2</v>
      </c>
      <c r="B185" s="15">
        <v>12020438</v>
      </c>
      <c r="C185" s="16" t="s">
        <v>156</v>
      </c>
      <c r="D185" s="17">
        <v>0</v>
      </c>
      <c r="E185" s="17">
        <v>0</v>
      </c>
      <c r="F185" s="17">
        <v>0</v>
      </c>
      <c r="G185" s="17">
        <v>0</v>
      </c>
    </row>
    <row r="186" spans="1:7" x14ac:dyDescent="0.25">
      <c r="A186" s="15">
        <v>3</v>
      </c>
      <c r="B186" s="15">
        <v>1202044701</v>
      </c>
      <c r="C186" s="16" t="s">
        <v>161</v>
      </c>
      <c r="D186" s="18">
        <v>3590000</v>
      </c>
      <c r="E186" s="18">
        <v>700000</v>
      </c>
      <c r="F186" s="18">
        <v>23442000</v>
      </c>
      <c r="G186" s="18">
        <v>18000000</v>
      </c>
    </row>
    <row r="187" spans="1:7" x14ac:dyDescent="0.25">
      <c r="A187" s="15">
        <v>4</v>
      </c>
      <c r="B187" s="15">
        <v>12020460</v>
      </c>
      <c r="C187" s="16" t="s">
        <v>162</v>
      </c>
      <c r="D187" s="18">
        <v>63441867</v>
      </c>
      <c r="E187" s="18">
        <v>51373211</v>
      </c>
      <c r="F187" s="18">
        <v>138000000</v>
      </c>
      <c r="G187" s="18">
        <v>116000000</v>
      </c>
    </row>
    <row r="188" spans="1:7" x14ac:dyDescent="0.25">
      <c r="A188" s="15">
        <v>5</v>
      </c>
      <c r="B188" s="15">
        <v>12020492</v>
      </c>
      <c r="C188" s="16" t="s">
        <v>163</v>
      </c>
      <c r="D188" s="18">
        <v>61000</v>
      </c>
      <c r="E188" s="18">
        <v>66000</v>
      </c>
      <c r="F188" s="18">
        <v>4020000</v>
      </c>
      <c r="G188" s="18">
        <v>3000000</v>
      </c>
    </row>
    <row r="189" spans="1:7" x14ac:dyDescent="0.25">
      <c r="A189" s="15">
        <v>6</v>
      </c>
      <c r="B189" s="15">
        <v>12020501</v>
      </c>
      <c r="C189" s="16" t="s">
        <v>40</v>
      </c>
      <c r="D189" s="18">
        <v>2783515</v>
      </c>
      <c r="E189" s="18">
        <v>98640</v>
      </c>
      <c r="F189" s="18">
        <v>20980000</v>
      </c>
      <c r="G189" s="18">
        <v>12000000</v>
      </c>
    </row>
    <row r="190" spans="1:7" x14ac:dyDescent="0.25">
      <c r="A190" s="15">
        <v>7</v>
      </c>
      <c r="B190" s="15">
        <v>13020401</v>
      </c>
      <c r="C190" s="16" t="s">
        <v>145</v>
      </c>
      <c r="D190" s="17">
        <v>0</v>
      </c>
      <c r="E190" s="17">
        <v>0</v>
      </c>
      <c r="F190" s="18">
        <v>50000000</v>
      </c>
      <c r="G190" s="17">
        <v>0</v>
      </c>
    </row>
    <row r="191" spans="1:7" x14ac:dyDescent="0.25">
      <c r="A191" s="195" t="s">
        <v>12</v>
      </c>
      <c r="B191" s="195"/>
      <c r="C191" s="195"/>
      <c r="D191" s="20">
        <v>69876382</v>
      </c>
      <c r="E191" s="20">
        <v>52237851</v>
      </c>
      <c r="F191" s="20">
        <v>237442000</v>
      </c>
      <c r="G191" s="20">
        <v>150000000</v>
      </c>
    </row>
    <row r="192" spans="1:7" x14ac:dyDescent="0.25">
      <c r="A192" s="14">
        <v>45</v>
      </c>
      <c r="B192" s="14">
        <v>31800100100</v>
      </c>
      <c r="C192" s="196" t="s">
        <v>164</v>
      </c>
      <c r="D192" s="196"/>
      <c r="E192" s="196"/>
      <c r="F192" s="196"/>
      <c r="G192" s="196"/>
    </row>
    <row r="193" spans="1:7" x14ac:dyDescent="0.25">
      <c r="A193" s="15">
        <v>1</v>
      </c>
      <c r="B193" s="15">
        <v>12020401</v>
      </c>
      <c r="C193" s="16" t="s">
        <v>165</v>
      </c>
      <c r="D193" s="18">
        <v>51572515.5</v>
      </c>
      <c r="E193" s="18">
        <v>40116310.299999997</v>
      </c>
      <c r="F193" s="18">
        <v>35000000</v>
      </c>
      <c r="G193" s="18">
        <v>40634000</v>
      </c>
    </row>
    <row r="194" spans="1:7" x14ac:dyDescent="0.25">
      <c r="A194" s="15">
        <v>2</v>
      </c>
      <c r="B194" s="15">
        <v>1202040101</v>
      </c>
      <c r="C194" s="16" t="s">
        <v>166</v>
      </c>
      <c r="D194" s="17">
        <v>0</v>
      </c>
      <c r="E194" s="18">
        <v>21859371</v>
      </c>
      <c r="F194" s="18">
        <v>40000000</v>
      </c>
      <c r="G194" s="18">
        <v>50000000</v>
      </c>
    </row>
    <row r="195" spans="1:7" x14ac:dyDescent="0.25">
      <c r="A195" s="15">
        <v>3</v>
      </c>
      <c r="B195" s="15">
        <v>12020426</v>
      </c>
      <c r="C195" s="16" t="s">
        <v>167</v>
      </c>
      <c r="D195" s="18">
        <v>34929520</v>
      </c>
      <c r="E195" s="18">
        <v>30186035</v>
      </c>
      <c r="F195" s="18">
        <v>45763000</v>
      </c>
      <c r="G195" s="18">
        <v>45000000</v>
      </c>
    </row>
    <row r="196" spans="1:7" x14ac:dyDescent="0.25">
      <c r="A196" s="15">
        <v>4</v>
      </c>
      <c r="B196" s="15">
        <v>12020427</v>
      </c>
      <c r="C196" s="16" t="s">
        <v>10</v>
      </c>
      <c r="D196" s="18">
        <v>95900</v>
      </c>
      <c r="E196" s="18">
        <v>92500</v>
      </c>
      <c r="F196" s="18">
        <v>200000</v>
      </c>
      <c r="G196" s="18">
        <v>200000</v>
      </c>
    </row>
    <row r="197" spans="1:7" x14ac:dyDescent="0.25">
      <c r="A197" s="15">
        <v>5</v>
      </c>
      <c r="B197" s="15">
        <v>12020445</v>
      </c>
      <c r="C197" s="16" t="s">
        <v>168</v>
      </c>
      <c r="D197" s="18">
        <v>4195450</v>
      </c>
      <c r="E197" s="18">
        <v>3788850</v>
      </c>
      <c r="F197" s="18">
        <v>5000000</v>
      </c>
      <c r="G197" s="18">
        <v>6000000</v>
      </c>
    </row>
    <row r="198" spans="1:7" x14ac:dyDescent="0.25">
      <c r="A198" s="15">
        <v>6</v>
      </c>
      <c r="B198" s="15">
        <v>12020502</v>
      </c>
      <c r="C198" s="16" t="s">
        <v>169</v>
      </c>
      <c r="D198" s="18">
        <v>9763510</v>
      </c>
      <c r="E198" s="18">
        <v>5767360</v>
      </c>
      <c r="F198" s="18">
        <v>9000000</v>
      </c>
      <c r="G198" s="18">
        <v>10000000</v>
      </c>
    </row>
    <row r="199" spans="1:7" x14ac:dyDescent="0.25">
      <c r="A199" s="195" t="s">
        <v>12</v>
      </c>
      <c r="B199" s="195"/>
      <c r="C199" s="195"/>
      <c r="D199" s="20">
        <v>100556895.5</v>
      </c>
      <c r="E199" s="20">
        <v>101810426.3</v>
      </c>
      <c r="F199" s="20">
        <v>134963000</v>
      </c>
      <c r="G199" s="20">
        <v>151834000</v>
      </c>
    </row>
    <row r="200" spans="1:7" x14ac:dyDescent="0.25">
      <c r="A200" s="14">
        <v>46</v>
      </c>
      <c r="B200" s="14">
        <v>31801100100</v>
      </c>
      <c r="C200" s="196" t="s">
        <v>170</v>
      </c>
      <c r="D200" s="196"/>
      <c r="E200" s="196"/>
      <c r="F200" s="196"/>
      <c r="G200" s="196"/>
    </row>
    <row r="201" spans="1:7" x14ac:dyDescent="0.25">
      <c r="A201" s="15">
        <v>1</v>
      </c>
      <c r="B201" s="15">
        <v>12020427</v>
      </c>
      <c r="C201" s="16" t="s">
        <v>10</v>
      </c>
      <c r="D201" s="17">
        <v>0</v>
      </c>
      <c r="E201" s="17">
        <v>0</v>
      </c>
      <c r="F201" s="18">
        <v>50000</v>
      </c>
      <c r="G201" s="18">
        <v>50000</v>
      </c>
    </row>
    <row r="202" spans="1:7" x14ac:dyDescent="0.25">
      <c r="A202" s="15">
        <v>2</v>
      </c>
      <c r="B202" s="15">
        <v>12020453</v>
      </c>
      <c r="C202" s="16" t="s">
        <v>18</v>
      </c>
      <c r="D202" s="18">
        <v>391210</v>
      </c>
      <c r="E202" s="18">
        <v>260000</v>
      </c>
      <c r="F202" s="18">
        <v>129000</v>
      </c>
      <c r="G202" s="18">
        <v>213000</v>
      </c>
    </row>
    <row r="203" spans="1:7" x14ac:dyDescent="0.25">
      <c r="A203" s="195" t="s">
        <v>12</v>
      </c>
      <c r="B203" s="195"/>
      <c r="C203" s="195"/>
      <c r="D203" s="20">
        <v>391210</v>
      </c>
      <c r="E203" s="20">
        <v>260000</v>
      </c>
      <c r="F203" s="20">
        <v>179000</v>
      </c>
      <c r="G203" s="20">
        <v>263000</v>
      </c>
    </row>
    <row r="204" spans="1:7" x14ac:dyDescent="0.25">
      <c r="A204" s="14">
        <v>47</v>
      </c>
      <c r="B204" s="14">
        <v>32600100100</v>
      </c>
      <c r="C204" s="196" t="s">
        <v>171</v>
      </c>
      <c r="D204" s="196"/>
      <c r="E204" s="196"/>
      <c r="F204" s="196"/>
      <c r="G204" s="196"/>
    </row>
    <row r="205" spans="1:7" x14ac:dyDescent="0.25">
      <c r="A205" s="15">
        <v>1</v>
      </c>
      <c r="B205" s="15">
        <v>12020147</v>
      </c>
      <c r="C205" s="16" t="s">
        <v>38</v>
      </c>
      <c r="D205" s="17">
        <v>0</v>
      </c>
      <c r="E205" s="17">
        <v>0</v>
      </c>
      <c r="F205" s="18">
        <v>400000</v>
      </c>
      <c r="G205" s="18">
        <v>400000</v>
      </c>
    </row>
    <row r="206" spans="1:7" x14ac:dyDescent="0.25">
      <c r="A206" s="15">
        <v>2</v>
      </c>
      <c r="B206" s="15">
        <v>12020417</v>
      </c>
      <c r="C206" s="16" t="s">
        <v>102</v>
      </c>
      <c r="D206" s="18">
        <v>48156829.009999998</v>
      </c>
      <c r="E206" s="18">
        <v>32269527.379999999</v>
      </c>
      <c r="F206" s="18">
        <v>147000000</v>
      </c>
      <c r="G206" s="18">
        <v>226481000</v>
      </c>
    </row>
    <row r="207" spans="1:7" x14ac:dyDescent="0.25">
      <c r="A207" s="15">
        <v>3</v>
      </c>
      <c r="B207" s="15">
        <v>12020426</v>
      </c>
      <c r="C207" s="16" t="s">
        <v>167</v>
      </c>
      <c r="D207" s="18">
        <v>4100</v>
      </c>
      <c r="E207" s="17">
        <v>0</v>
      </c>
      <c r="F207" s="18">
        <v>100000</v>
      </c>
      <c r="G207" s="18">
        <v>100000</v>
      </c>
    </row>
    <row r="208" spans="1:7" x14ac:dyDescent="0.25">
      <c r="A208" s="15">
        <v>4</v>
      </c>
      <c r="B208" s="15">
        <v>12020427</v>
      </c>
      <c r="C208" s="16" t="s">
        <v>10</v>
      </c>
      <c r="D208" s="17">
        <v>0</v>
      </c>
      <c r="E208" s="17">
        <v>0</v>
      </c>
      <c r="F208" s="18">
        <v>100000</v>
      </c>
      <c r="G208" s="18">
        <v>100000</v>
      </c>
    </row>
    <row r="209" spans="1:7" x14ac:dyDescent="0.25">
      <c r="A209" s="15">
        <v>5</v>
      </c>
      <c r="B209" s="15">
        <v>12020495</v>
      </c>
      <c r="C209" s="16" t="s">
        <v>32</v>
      </c>
      <c r="D209" s="18">
        <v>3646889.85</v>
      </c>
      <c r="E209" s="18">
        <v>1785614.45</v>
      </c>
      <c r="F209" s="18">
        <v>95000000</v>
      </c>
      <c r="G209" s="18">
        <v>95000000</v>
      </c>
    </row>
    <row r="210" spans="1:7" x14ac:dyDescent="0.25">
      <c r="A210" s="15">
        <v>6</v>
      </c>
      <c r="B210" s="15">
        <v>12020601</v>
      </c>
      <c r="C210" s="16" t="s">
        <v>49</v>
      </c>
      <c r="D210" s="17">
        <v>0</v>
      </c>
      <c r="E210" s="17">
        <v>0</v>
      </c>
      <c r="F210" s="18">
        <v>1955000</v>
      </c>
      <c r="G210" s="18">
        <v>1955000</v>
      </c>
    </row>
    <row r="211" spans="1:7" x14ac:dyDescent="0.25">
      <c r="A211" s="195" t="s">
        <v>12</v>
      </c>
      <c r="B211" s="195"/>
      <c r="C211" s="195"/>
      <c r="D211" s="20">
        <v>51807818.859999999</v>
      </c>
      <c r="E211" s="20">
        <v>34055141.829999998</v>
      </c>
      <c r="F211" s="20">
        <v>244555000</v>
      </c>
      <c r="G211" s="20">
        <v>324036000</v>
      </c>
    </row>
    <row r="212" spans="1:7" x14ac:dyDescent="0.25">
      <c r="A212" s="14">
        <v>48</v>
      </c>
      <c r="B212" s="14">
        <v>32605200100</v>
      </c>
      <c r="C212" s="196" t="s">
        <v>172</v>
      </c>
      <c r="D212" s="196"/>
      <c r="E212" s="196"/>
      <c r="F212" s="196"/>
      <c r="G212" s="196"/>
    </row>
    <row r="213" spans="1:7" x14ac:dyDescent="0.25">
      <c r="A213" s="15">
        <v>1</v>
      </c>
      <c r="B213" s="15">
        <v>12020401</v>
      </c>
      <c r="C213" s="16" t="s">
        <v>165</v>
      </c>
      <c r="D213" s="18">
        <v>7518753.4800000004</v>
      </c>
      <c r="E213" s="18">
        <v>3022460</v>
      </c>
      <c r="F213" s="18">
        <v>7900000</v>
      </c>
      <c r="G213" s="18">
        <v>7000000</v>
      </c>
    </row>
    <row r="214" spans="1:7" x14ac:dyDescent="0.25">
      <c r="A214" s="15">
        <v>2</v>
      </c>
      <c r="B214" s="15">
        <v>1202040101</v>
      </c>
      <c r="C214" s="16" t="s">
        <v>166</v>
      </c>
      <c r="D214" s="17">
        <v>0</v>
      </c>
      <c r="E214" s="17">
        <v>0</v>
      </c>
      <c r="F214" s="17">
        <v>0</v>
      </c>
      <c r="G214" s="18">
        <v>500000</v>
      </c>
    </row>
    <row r="215" spans="1:7" x14ac:dyDescent="0.25">
      <c r="A215" s="15">
        <v>3</v>
      </c>
      <c r="B215" s="15">
        <v>12020426</v>
      </c>
      <c r="C215" s="16" t="s">
        <v>167</v>
      </c>
      <c r="D215" s="18">
        <v>10264210</v>
      </c>
      <c r="E215" s="18">
        <v>6391930</v>
      </c>
      <c r="F215" s="18">
        <v>2662000</v>
      </c>
      <c r="G215" s="18">
        <v>5429000</v>
      </c>
    </row>
    <row r="216" spans="1:7" x14ac:dyDescent="0.25">
      <c r="A216" s="15">
        <v>4</v>
      </c>
      <c r="B216" s="15">
        <v>12020501</v>
      </c>
      <c r="C216" s="16" t="s">
        <v>40</v>
      </c>
      <c r="D216" s="18">
        <v>1740200</v>
      </c>
      <c r="E216" s="18">
        <v>863740</v>
      </c>
      <c r="F216" s="18">
        <v>2800000</v>
      </c>
      <c r="G216" s="18">
        <v>4200000</v>
      </c>
    </row>
    <row r="217" spans="1:7" x14ac:dyDescent="0.25">
      <c r="A217" s="195" t="s">
        <v>12</v>
      </c>
      <c r="B217" s="195"/>
      <c r="C217" s="195"/>
      <c r="D217" s="20">
        <v>19523163.48</v>
      </c>
      <c r="E217" s="20">
        <v>10278130</v>
      </c>
      <c r="F217" s="20">
        <v>13362000</v>
      </c>
      <c r="G217" s="20">
        <v>17129000</v>
      </c>
    </row>
    <row r="218" spans="1:7" x14ac:dyDescent="0.25">
      <c r="A218" s="14">
        <v>49</v>
      </c>
      <c r="B218" s="14">
        <v>51300100200</v>
      </c>
      <c r="C218" s="196" t="s">
        <v>173</v>
      </c>
      <c r="D218" s="196"/>
      <c r="E218" s="196"/>
      <c r="F218" s="196"/>
      <c r="G218" s="196"/>
    </row>
    <row r="219" spans="1:7" x14ac:dyDescent="0.25">
      <c r="A219" s="15">
        <v>2</v>
      </c>
      <c r="B219" s="15">
        <v>12020625</v>
      </c>
      <c r="C219" s="16" t="s">
        <v>174</v>
      </c>
      <c r="D219" s="17">
        <v>0</v>
      </c>
      <c r="E219" s="17">
        <v>0</v>
      </c>
      <c r="F219" s="18">
        <v>15811000</v>
      </c>
      <c r="G219" s="18">
        <v>23714000</v>
      </c>
    </row>
    <row r="220" spans="1:7" x14ac:dyDescent="0.25">
      <c r="A220" s="195" t="s">
        <v>12</v>
      </c>
      <c r="B220" s="195"/>
      <c r="C220" s="195"/>
      <c r="D220" s="19">
        <v>0</v>
      </c>
      <c r="E220" s="19">
        <v>0</v>
      </c>
      <c r="F220" s="20">
        <v>15811000</v>
      </c>
      <c r="G220" s="20">
        <v>23714000</v>
      </c>
    </row>
    <row r="221" spans="1:7" x14ac:dyDescent="0.25">
      <c r="A221" s="14">
        <v>50</v>
      </c>
      <c r="B221" s="14">
        <v>51400100100</v>
      </c>
      <c r="C221" s="196" t="s">
        <v>175</v>
      </c>
      <c r="D221" s="196"/>
      <c r="E221" s="196"/>
      <c r="F221" s="196"/>
      <c r="G221" s="196"/>
    </row>
    <row r="222" spans="1:7" x14ac:dyDescent="0.25">
      <c r="A222" s="15">
        <v>1</v>
      </c>
      <c r="B222" s="15">
        <v>12020109</v>
      </c>
      <c r="C222" s="16" t="s">
        <v>176</v>
      </c>
      <c r="D222" s="18">
        <v>240000</v>
      </c>
      <c r="E222" s="18">
        <v>190000</v>
      </c>
      <c r="F222" s="18">
        <v>500000</v>
      </c>
      <c r="G222" s="18">
        <v>960000</v>
      </c>
    </row>
    <row r="223" spans="1:7" x14ac:dyDescent="0.25">
      <c r="A223" s="15">
        <v>2</v>
      </c>
      <c r="B223" s="15">
        <v>12020135</v>
      </c>
      <c r="C223" s="16" t="s">
        <v>177</v>
      </c>
      <c r="D223" s="18">
        <v>20000</v>
      </c>
      <c r="E223" s="18">
        <v>30000</v>
      </c>
      <c r="F223" s="18">
        <v>100000</v>
      </c>
      <c r="G223" s="18">
        <v>120000</v>
      </c>
    </row>
    <row r="224" spans="1:7" ht="24" x14ac:dyDescent="0.25">
      <c r="A224" s="15">
        <v>3</v>
      </c>
      <c r="B224" s="15">
        <v>12020452</v>
      </c>
      <c r="C224" s="16" t="s">
        <v>64</v>
      </c>
      <c r="D224" s="18">
        <v>44000</v>
      </c>
      <c r="E224" s="18">
        <v>6000</v>
      </c>
      <c r="F224" s="18">
        <v>100000</v>
      </c>
      <c r="G224" s="18">
        <v>120000</v>
      </c>
    </row>
    <row r="225" spans="1:7" x14ac:dyDescent="0.25">
      <c r="A225" s="15">
        <v>4</v>
      </c>
      <c r="B225" s="15">
        <v>12020483</v>
      </c>
      <c r="C225" s="16" t="s">
        <v>178</v>
      </c>
      <c r="D225" s="18">
        <v>150000</v>
      </c>
      <c r="E225" s="17">
        <v>0</v>
      </c>
      <c r="F225" s="18">
        <v>250000</v>
      </c>
      <c r="G225" s="18">
        <v>265000</v>
      </c>
    </row>
    <row r="226" spans="1:7" x14ac:dyDescent="0.25">
      <c r="A226" s="15">
        <v>5</v>
      </c>
      <c r="B226" s="15">
        <v>12020802</v>
      </c>
      <c r="C226" s="16" t="s">
        <v>51</v>
      </c>
      <c r="D226" s="17">
        <v>0</v>
      </c>
      <c r="E226" s="17">
        <v>0</v>
      </c>
      <c r="F226" s="18">
        <v>50000</v>
      </c>
      <c r="G226" s="18">
        <v>60000</v>
      </c>
    </row>
    <row r="227" spans="1:7" x14ac:dyDescent="0.25">
      <c r="A227" s="15">
        <v>6</v>
      </c>
      <c r="B227" s="15">
        <v>12020804</v>
      </c>
      <c r="C227" s="16" t="s">
        <v>158</v>
      </c>
      <c r="D227" s="18">
        <v>250000</v>
      </c>
      <c r="E227" s="18">
        <v>150000</v>
      </c>
      <c r="F227" s="18">
        <v>1345000</v>
      </c>
      <c r="G227" s="18">
        <v>1800000</v>
      </c>
    </row>
    <row r="228" spans="1:7" x14ac:dyDescent="0.25">
      <c r="A228" s="195" t="s">
        <v>12</v>
      </c>
      <c r="B228" s="195"/>
      <c r="C228" s="195"/>
      <c r="D228" s="20">
        <v>704000</v>
      </c>
      <c r="E228" s="20">
        <v>376000</v>
      </c>
      <c r="F228" s="20">
        <v>2345000</v>
      </c>
      <c r="G228" s="20">
        <v>3325000</v>
      </c>
    </row>
    <row r="229" spans="1:7" x14ac:dyDescent="0.25">
      <c r="A229" s="14">
        <v>51</v>
      </c>
      <c r="B229" s="14">
        <v>51700100100</v>
      </c>
      <c r="C229" s="196" t="s">
        <v>179</v>
      </c>
      <c r="D229" s="196"/>
      <c r="E229" s="196"/>
      <c r="F229" s="196"/>
      <c r="G229" s="196"/>
    </row>
    <row r="230" spans="1:7" x14ac:dyDescent="0.25">
      <c r="A230" s="15">
        <v>1</v>
      </c>
      <c r="B230" s="15">
        <v>12020135</v>
      </c>
      <c r="C230" s="16" t="s">
        <v>177</v>
      </c>
      <c r="D230" s="18">
        <v>11495050</v>
      </c>
      <c r="E230" s="18">
        <v>9409650</v>
      </c>
      <c r="F230" s="18">
        <v>63500000</v>
      </c>
      <c r="G230" s="18">
        <v>60500000</v>
      </c>
    </row>
    <row r="231" spans="1:7" x14ac:dyDescent="0.25">
      <c r="A231" s="15">
        <v>2</v>
      </c>
      <c r="B231" s="15">
        <v>12020152</v>
      </c>
      <c r="C231" s="16" t="s">
        <v>180</v>
      </c>
      <c r="D231" s="18">
        <v>63159500</v>
      </c>
      <c r="E231" s="18">
        <v>56445850</v>
      </c>
      <c r="F231" s="18">
        <v>70000000</v>
      </c>
      <c r="G231" s="18">
        <v>70000000</v>
      </c>
    </row>
    <row r="232" spans="1:7" x14ac:dyDescent="0.25">
      <c r="A232" s="15">
        <v>3</v>
      </c>
      <c r="B232" s="15">
        <v>12020424</v>
      </c>
      <c r="C232" s="16" t="s">
        <v>181</v>
      </c>
      <c r="D232" s="18">
        <v>110000</v>
      </c>
      <c r="E232" s="18">
        <v>3480000</v>
      </c>
      <c r="F232" s="18">
        <v>1500000</v>
      </c>
      <c r="G232" s="18">
        <v>10000000</v>
      </c>
    </row>
    <row r="233" spans="1:7" x14ac:dyDescent="0.25">
      <c r="A233" s="15">
        <v>4</v>
      </c>
      <c r="B233" s="15">
        <v>12020427</v>
      </c>
      <c r="C233" s="16" t="s">
        <v>10</v>
      </c>
      <c r="D233" s="18">
        <v>1240000</v>
      </c>
      <c r="E233" s="18">
        <v>615000</v>
      </c>
      <c r="F233" s="17">
        <v>0</v>
      </c>
      <c r="G233" s="17">
        <v>0</v>
      </c>
    </row>
    <row r="234" spans="1:7" ht="24" x14ac:dyDescent="0.25">
      <c r="A234" s="15">
        <v>5</v>
      </c>
      <c r="B234" s="15">
        <v>12020452</v>
      </c>
      <c r="C234" s="16" t="s">
        <v>64</v>
      </c>
      <c r="D234" s="18">
        <v>205600165</v>
      </c>
      <c r="E234" s="18">
        <v>194324710</v>
      </c>
      <c r="F234" s="18">
        <v>200577000</v>
      </c>
      <c r="G234" s="18">
        <v>210500000</v>
      </c>
    </row>
    <row r="235" spans="1:7" x14ac:dyDescent="0.25">
      <c r="A235" s="15">
        <v>6</v>
      </c>
      <c r="B235" s="15">
        <v>12020453</v>
      </c>
      <c r="C235" s="16" t="s">
        <v>18</v>
      </c>
      <c r="D235" s="18">
        <v>20907450</v>
      </c>
      <c r="E235" s="18">
        <v>12097151</v>
      </c>
      <c r="F235" s="18">
        <v>20000000</v>
      </c>
      <c r="G235" s="18">
        <v>20000000</v>
      </c>
    </row>
    <row r="236" spans="1:7" x14ac:dyDescent="0.25">
      <c r="A236" s="15">
        <v>7</v>
      </c>
      <c r="B236" s="15">
        <v>12020495</v>
      </c>
      <c r="C236" s="16" t="s">
        <v>32</v>
      </c>
      <c r="D236" s="18">
        <v>18111056.109999999</v>
      </c>
      <c r="E236" s="18">
        <v>6363800</v>
      </c>
      <c r="F236" s="18">
        <v>35000000</v>
      </c>
      <c r="G236" s="18">
        <v>30000000</v>
      </c>
    </row>
    <row r="237" spans="1:7" x14ac:dyDescent="0.25">
      <c r="A237" s="15">
        <v>8</v>
      </c>
      <c r="B237" s="15">
        <v>12020616</v>
      </c>
      <c r="C237" s="16" t="s">
        <v>28</v>
      </c>
      <c r="D237" s="17">
        <v>0</v>
      </c>
      <c r="E237" s="18">
        <v>62200</v>
      </c>
      <c r="F237" s="17">
        <v>0</v>
      </c>
      <c r="G237" s="17">
        <v>0</v>
      </c>
    </row>
    <row r="238" spans="1:7" x14ac:dyDescent="0.25">
      <c r="A238" s="15">
        <v>9</v>
      </c>
      <c r="B238" s="15">
        <v>12020724</v>
      </c>
      <c r="C238" s="16" t="s">
        <v>182</v>
      </c>
      <c r="D238" s="18">
        <v>189750</v>
      </c>
      <c r="E238" s="18">
        <v>225000</v>
      </c>
      <c r="F238" s="18">
        <v>20000000</v>
      </c>
      <c r="G238" s="18">
        <v>10376000</v>
      </c>
    </row>
    <row r="239" spans="1:7" x14ac:dyDescent="0.25">
      <c r="A239" s="15">
        <v>10</v>
      </c>
      <c r="B239" s="15">
        <v>12030101</v>
      </c>
      <c r="C239" s="16" t="s">
        <v>183</v>
      </c>
      <c r="D239" s="18">
        <v>345559371.37</v>
      </c>
      <c r="E239" s="18">
        <v>151348979.34999999</v>
      </c>
      <c r="F239" s="18">
        <v>550000000</v>
      </c>
      <c r="G239" s="18">
        <v>213000000</v>
      </c>
    </row>
    <row r="240" spans="1:7" x14ac:dyDescent="0.25">
      <c r="A240" s="195" t="s">
        <v>12</v>
      </c>
      <c r="B240" s="195"/>
      <c r="C240" s="195"/>
      <c r="D240" s="20">
        <v>666372342.48000002</v>
      </c>
      <c r="E240" s="20">
        <v>434372340.35000002</v>
      </c>
      <c r="F240" s="20">
        <v>960577000</v>
      </c>
      <c r="G240" s="20">
        <v>624376000</v>
      </c>
    </row>
    <row r="241" spans="1:7" x14ac:dyDescent="0.25">
      <c r="A241" s="14">
        <v>52</v>
      </c>
      <c r="B241" s="14">
        <v>51700300100</v>
      </c>
      <c r="C241" s="196" t="s">
        <v>184</v>
      </c>
      <c r="D241" s="196"/>
      <c r="E241" s="196"/>
      <c r="F241" s="196"/>
      <c r="G241" s="196"/>
    </row>
    <row r="242" spans="1:7" x14ac:dyDescent="0.25">
      <c r="A242" s="15">
        <v>1</v>
      </c>
      <c r="B242" s="15">
        <v>12020427</v>
      </c>
      <c r="C242" s="16" t="s">
        <v>10</v>
      </c>
      <c r="D242" s="18">
        <v>43140000</v>
      </c>
      <c r="E242" s="18">
        <v>21831000</v>
      </c>
      <c r="F242" s="18">
        <v>34527000</v>
      </c>
      <c r="G242" s="18">
        <v>46612000</v>
      </c>
    </row>
    <row r="243" spans="1:7" x14ac:dyDescent="0.25">
      <c r="A243" s="15">
        <v>2</v>
      </c>
      <c r="B243" s="15">
        <v>13020301</v>
      </c>
      <c r="C243" s="16" t="s">
        <v>46</v>
      </c>
      <c r="D243" s="18">
        <v>2760176029.27</v>
      </c>
      <c r="E243" s="18">
        <v>1519884078.8599999</v>
      </c>
      <c r="F243" s="18">
        <v>1519884078.8599999</v>
      </c>
      <c r="G243" s="18">
        <v>1510664674.0799999</v>
      </c>
    </row>
    <row r="244" spans="1:7" x14ac:dyDescent="0.25">
      <c r="A244" s="195" t="s">
        <v>12</v>
      </c>
      <c r="B244" s="195"/>
      <c r="C244" s="195"/>
      <c r="D244" s="20">
        <v>2803316029.27</v>
      </c>
      <c r="E244" s="20">
        <v>1541715078.8599999</v>
      </c>
      <c r="F244" s="20">
        <v>1554411078.8599999</v>
      </c>
      <c r="G244" s="20">
        <v>1557276674.0799999</v>
      </c>
    </row>
    <row r="245" spans="1:7" x14ac:dyDescent="0.25">
      <c r="A245" s="14">
        <v>53</v>
      </c>
      <c r="B245" s="14">
        <v>51700800100</v>
      </c>
      <c r="C245" s="196" t="s">
        <v>185</v>
      </c>
      <c r="D245" s="196"/>
      <c r="E245" s="196"/>
      <c r="F245" s="196"/>
      <c r="G245" s="196"/>
    </row>
    <row r="246" spans="1:7" x14ac:dyDescent="0.25">
      <c r="A246" s="15">
        <v>1</v>
      </c>
      <c r="B246" s="15">
        <v>12020495</v>
      </c>
      <c r="C246" s="16" t="s">
        <v>32</v>
      </c>
      <c r="D246" s="18">
        <v>369000</v>
      </c>
      <c r="E246" s="18">
        <v>34000</v>
      </c>
      <c r="F246" s="18">
        <v>34000</v>
      </c>
      <c r="G246" s="18">
        <v>51000</v>
      </c>
    </row>
    <row r="247" spans="1:7" x14ac:dyDescent="0.25">
      <c r="A247" s="195" t="s">
        <v>12</v>
      </c>
      <c r="B247" s="195"/>
      <c r="C247" s="195"/>
      <c r="D247" s="20">
        <v>369000</v>
      </c>
      <c r="E247" s="20">
        <v>34000</v>
      </c>
      <c r="F247" s="20">
        <v>34000</v>
      </c>
      <c r="G247" s="20">
        <v>51000</v>
      </c>
    </row>
    <row r="248" spans="1:7" x14ac:dyDescent="0.25">
      <c r="A248" s="14">
        <v>54</v>
      </c>
      <c r="B248" s="14">
        <v>51705400100</v>
      </c>
      <c r="C248" s="196" t="s">
        <v>186</v>
      </c>
      <c r="D248" s="196"/>
      <c r="E248" s="196"/>
      <c r="F248" s="196"/>
      <c r="G248" s="196"/>
    </row>
    <row r="249" spans="1:7" x14ac:dyDescent="0.25">
      <c r="A249" s="15">
        <v>1</v>
      </c>
      <c r="B249" s="15">
        <v>12020616</v>
      </c>
      <c r="C249" s="16" t="s">
        <v>28</v>
      </c>
      <c r="D249" s="18">
        <v>9200</v>
      </c>
      <c r="E249" s="18">
        <v>4700</v>
      </c>
      <c r="F249" s="18">
        <v>20000</v>
      </c>
      <c r="G249" s="18">
        <v>24000</v>
      </c>
    </row>
    <row r="250" spans="1:7" x14ac:dyDescent="0.25">
      <c r="A250" s="195" t="s">
        <v>12</v>
      </c>
      <c r="B250" s="195"/>
      <c r="C250" s="195"/>
      <c r="D250" s="20">
        <v>9200</v>
      </c>
      <c r="E250" s="20">
        <v>4700</v>
      </c>
      <c r="F250" s="20">
        <v>20000</v>
      </c>
      <c r="G250" s="20">
        <v>24000</v>
      </c>
    </row>
    <row r="251" spans="1:7" x14ac:dyDescent="0.25">
      <c r="A251" s="14">
        <v>55</v>
      </c>
      <c r="B251" s="14">
        <v>52100100100</v>
      </c>
      <c r="C251" s="196" t="s">
        <v>187</v>
      </c>
      <c r="D251" s="196"/>
      <c r="E251" s="196"/>
      <c r="F251" s="196"/>
      <c r="G251" s="196"/>
    </row>
    <row r="252" spans="1:7" x14ac:dyDescent="0.25">
      <c r="A252" s="15">
        <v>1</v>
      </c>
      <c r="B252" s="15">
        <v>12020134</v>
      </c>
      <c r="C252" s="16" t="s">
        <v>188</v>
      </c>
      <c r="D252" s="18">
        <v>62000</v>
      </c>
      <c r="E252" s="18">
        <v>3423562</v>
      </c>
      <c r="F252" s="18">
        <v>12000000</v>
      </c>
      <c r="G252" s="18">
        <v>14380738.800000001</v>
      </c>
    </row>
    <row r="253" spans="1:7" x14ac:dyDescent="0.25">
      <c r="A253" s="15">
        <v>2</v>
      </c>
      <c r="B253" s="15">
        <v>12020147</v>
      </c>
      <c r="C253" s="16" t="s">
        <v>38</v>
      </c>
      <c r="D253" s="18">
        <v>2882000</v>
      </c>
      <c r="E253" s="18">
        <v>1192000</v>
      </c>
      <c r="F253" s="18">
        <v>5000000</v>
      </c>
      <c r="G253" s="18">
        <v>6565500</v>
      </c>
    </row>
    <row r="254" spans="1:7" x14ac:dyDescent="0.25">
      <c r="A254" s="15">
        <v>3</v>
      </c>
      <c r="B254" s="15">
        <v>1202014705</v>
      </c>
      <c r="C254" s="16" t="s">
        <v>189</v>
      </c>
      <c r="D254" s="18">
        <v>1892900</v>
      </c>
      <c r="E254" s="17">
        <v>0</v>
      </c>
      <c r="F254" s="18">
        <v>4352000</v>
      </c>
      <c r="G254" s="18">
        <v>5714611.2000000002</v>
      </c>
    </row>
    <row r="255" spans="1:7" x14ac:dyDescent="0.25">
      <c r="A255" s="15">
        <v>4</v>
      </c>
      <c r="B255" s="15">
        <v>12020417</v>
      </c>
      <c r="C255" s="16" t="s">
        <v>102</v>
      </c>
      <c r="D255" s="17">
        <v>0</v>
      </c>
      <c r="E255" s="17">
        <v>0</v>
      </c>
      <c r="F255" s="17">
        <v>0</v>
      </c>
      <c r="G255" s="17">
        <v>0</v>
      </c>
    </row>
    <row r="256" spans="1:7" x14ac:dyDescent="0.25">
      <c r="A256" s="15">
        <v>5</v>
      </c>
      <c r="B256" s="15">
        <v>12020427</v>
      </c>
      <c r="C256" s="16" t="s">
        <v>10</v>
      </c>
      <c r="D256" s="18">
        <v>200000</v>
      </c>
      <c r="E256" s="18">
        <v>200000</v>
      </c>
      <c r="F256" s="18">
        <v>500000</v>
      </c>
      <c r="G256" s="18">
        <v>656550</v>
      </c>
    </row>
    <row r="257" spans="1:7" x14ac:dyDescent="0.25">
      <c r="A257" s="15">
        <v>6</v>
      </c>
      <c r="B257" s="15">
        <v>12020441</v>
      </c>
      <c r="C257" s="16" t="s">
        <v>80</v>
      </c>
      <c r="D257" s="17">
        <v>0</v>
      </c>
      <c r="E257" s="17">
        <v>0</v>
      </c>
      <c r="F257" s="18">
        <v>2500000</v>
      </c>
      <c r="G257" s="18">
        <v>3282750</v>
      </c>
    </row>
    <row r="258" spans="1:7" x14ac:dyDescent="0.25">
      <c r="A258" s="15">
        <v>7</v>
      </c>
      <c r="B258" s="15">
        <v>12020498</v>
      </c>
      <c r="C258" s="16" t="s">
        <v>190</v>
      </c>
      <c r="D258" s="18">
        <v>92500</v>
      </c>
      <c r="E258" s="18">
        <v>213000</v>
      </c>
      <c r="F258" s="18">
        <v>2000000</v>
      </c>
      <c r="G258" s="18">
        <v>2000000</v>
      </c>
    </row>
    <row r="259" spans="1:7" x14ac:dyDescent="0.25">
      <c r="A259" s="15">
        <v>8</v>
      </c>
      <c r="B259" s="15">
        <v>12020504</v>
      </c>
      <c r="C259" s="16" t="s">
        <v>191</v>
      </c>
      <c r="D259" s="18">
        <v>236000</v>
      </c>
      <c r="E259" s="18">
        <v>2275000</v>
      </c>
      <c r="F259" s="18">
        <v>2000000</v>
      </c>
      <c r="G259" s="18">
        <v>2626200</v>
      </c>
    </row>
    <row r="260" spans="1:7" x14ac:dyDescent="0.25">
      <c r="A260" s="15">
        <v>9</v>
      </c>
      <c r="B260" s="15">
        <v>12020611</v>
      </c>
      <c r="C260" s="16" t="s">
        <v>104</v>
      </c>
      <c r="D260" s="17">
        <v>0</v>
      </c>
      <c r="E260" s="17">
        <v>0</v>
      </c>
      <c r="F260" s="18">
        <v>1500000</v>
      </c>
      <c r="G260" s="18">
        <v>1969650</v>
      </c>
    </row>
    <row r="261" spans="1:7" x14ac:dyDescent="0.25">
      <c r="A261" s="15">
        <v>10</v>
      </c>
      <c r="B261" s="15">
        <v>13020301</v>
      </c>
      <c r="C261" s="16" t="s">
        <v>46</v>
      </c>
      <c r="D261" s="18">
        <v>101400000</v>
      </c>
      <c r="E261" s="17">
        <v>0</v>
      </c>
      <c r="F261" s="18">
        <v>1201600000</v>
      </c>
      <c r="G261" s="17">
        <v>0</v>
      </c>
    </row>
    <row r="262" spans="1:7" x14ac:dyDescent="0.25">
      <c r="A262" s="15">
        <v>11</v>
      </c>
      <c r="B262" s="15">
        <v>13020401</v>
      </c>
      <c r="C262" s="16" t="s">
        <v>145</v>
      </c>
      <c r="D262" s="17">
        <v>0</v>
      </c>
      <c r="E262" s="18">
        <v>201600000</v>
      </c>
      <c r="F262" s="18">
        <v>350000000</v>
      </c>
      <c r="G262" s="18">
        <v>150000000</v>
      </c>
    </row>
    <row r="263" spans="1:7" x14ac:dyDescent="0.25">
      <c r="A263" s="15">
        <v>12</v>
      </c>
      <c r="B263" s="15">
        <v>42030102</v>
      </c>
      <c r="C263" s="16" t="s">
        <v>192</v>
      </c>
      <c r="D263" s="17">
        <v>0</v>
      </c>
      <c r="E263" s="17">
        <v>0</v>
      </c>
      <c r="F263" s="18">
        <v>100000000</v>
      </c>
      <c r="G263" s="17">
        <v>0</v>
      </c>
    </row>
    <row r="264" spans="1:7" x14ac:dyDescent="0.25">
      <c r="A264" s="195" t="s">
        <v>12</v>
      </c>
      <c r="B264" s="195"/>
      <c r="C264" s="195"/>
      <c r="D264" s="20">
        <v>106765400</v>
      </c>
      <c r="E264" s="20">
        <v>208903562</v>
      </c>
      <c r="F264" s="20">
        <v>1681452000</v>
      </c>
      <c r="G264" s="20">
        <v>187196000</v>
      </c>
    </row>
    <row r="265" spans="1:7" x14ac:dyDescent="0.25">
      <c r="A265" s="14">
        <v>56</v>
      </c>
      <c r="B265" s="14">
        <v>52100300100</v>
      </c>
      <c r="C265" s="196" t="s">
        <v>193</v>
      </c>
      <c r="D265" s="196"/>
      <c r="E265" s="196"/>
      <c r="F265" s="196"/>
      <c r="G265" s="196"/>
    </row>
    <row r="266" spans="1:7" x14ac:dyDescent="0.25">
      <c r="A266" s="15">
        <v>1</v>
      </c>
      <c r="B266" s="15">
        <v>13020401</v>
      </c>
      <c r="C266" s="16" t="s">
        <v>145</v>
      </c>
      <c r="D266" s="17">
        <v>0</v>
      </c>
      <c r="E266" s="17">
        <v>0</v>
      </c>
      <c r="F266" s="18">
        <v>200000000</v>
      </c>
      <c r="G266" s="18">
        <v>251500000</v>
      </c>
    </row>
    <row r="267" spans="1:7" x14ac:dyDescent="0.25">
      <c r="A267" s="15">
        <v>2</v>
      </c>
      <c r="B267" s="15">
        <v>42030103</v>
      </c>
      <c r="C267" s="16" t="s">
        <v>91</v>
      </c>
      <c r="D267" s="18">
        <v>807811902.45000005</v>
      </c>
      <c r="E267" s="18">
        <v>1429311700</v>
      </c>
      <c r="F267" s="17">
        <v>0</v>
      </c>
      <c r="G267" s="17">
        <v>0</v>
      </c>
    </row>
    <row r="268" spans="1:7" x14ac:dyDescent="0.25">
      <c r="A268" s="195" t="s">
        <v>12</v>
      </c>
      <c r="B268" s="195"/>
      <c r="C268" s="195"/>
      <c r="D268" s="20">
        <v>807811902.45000005</v>
      </c>
      <c r="E268" s="20">
        <v>1429311700</v>
      </c>
      <c r="F268" s="20">
        <v>200000000</v>
      </c>
      <c r="G268" s="20">
        <v>251500000</v>
      </c>
    </row>
    <row r="269" spans="1:7" x14ac:dyDescent="0.25">
      <c r="A269" s="14">
        <v>57</v>
      </c>
      <c r="B269" s="14">
        <v>52110200100</v>
      </c>
      <c r="C269" s="196" t="s">
        <v>194</v>
      </c>
      <c r="D269" s="196"/>
      <c r="E269" s="196"/>
      <c r="F269" s="196"/>
      <c r="G269" s="196"/>
    </row>
    <row r="270" spans="1:7" x14ac:dyDescent="0.25">
      <c r="A270" s="15">
        <v>2</v>
      </c>
      <c r="B270" s="15">
        <v>12020616</v>
      </c>
      <c r="C270" s="16" t="s">
        <v>28</v>
      </c>
      <c r="D270" s="18">
        <v>2301000</v>
      </c>
      <c r="E270" s="18">
        <v>663000</v>
      </c>
      <c r="F270" s="18">
        <v>2379000</v>
      </c>
      <c r="G270" s="18">
        <v>3031000</v>
      </c>
    </row>
    <row r="271" spans="1:7" x14ac:dyDescent="0.25">
      <c r="A271" s="195" t="s">
        <v>12</v>
      </c>
      <c r="B271" s="195"/>
      <c r="C271" s="195"/>
      <c r="D271" s="20">
        <v>2301000</v>
      </c>
      <c r="E271" s="20">
        <v>663000</v>
      </c>
      <c r="F271" s="20">
        <v>2379000</v>
      </c>
      <c r="G271" s="20">
        <v>3031000</v>
      </c>
    </row>
    <row r="272" spans="1:7" x14ac:dyDescent="0.25">
      <c r="A272" s="14">
        <v>59</v>
      </c>
      <c r="B272" s="14">
        <v>53505300100</v>
      </c>
      <c r="C272" s="196" t="s">
        <v>199</v>
      </c>
      <c r="D272" s="196"/>
      <c r="E272" s="196"/>
      <c r="F272" s="196"/>
      <c r="G272" s="196"/>
    </row>
    <row r="273" spans="1:7" x14ac:dyDescent="0.25">
      <c r="A273" s="15">
        <v>1</v>
      </c>
      <c r="B273" s="15">
        <v>12020153</v>
      </c>
      <c r="C273" s="16" t="s">
        <v>137</v>
      </c>
      <c r="D273" s="18">
        <v>1810000</v>
      </c>
      <c r="E273" s="18">
        <v>775000</v>
      </c>
      <c r="F273" s="18">
        <v>2000000</v>
      </c>
      <c r="G273" s="18">
        <v>2000000</v>
      </c>
    </row>
    <row r="274" spans="1:7" x14ac:dyDescent="0.25">
      <c r="A274" s="15">
        <v>2</v>
      </c>
      <c r="B274" s="15">
        <v>12020482</v>
      </c>
      <c r="C274" s="16" t="s">
        <v>133</v>
      </c>
      <c r="D274" s="17">
        <v>0</v>
      </c>
      <c r="E274" s="18">
        <v>100000</v>
      </c>
      <c r="F274" s="18">
        <v>22052000</v>
      </c>
      <c r="G274" s="18">
        <v>32498000</v>
      </c>
    </row>
    <row r="275" spans="1:7" x14ac:dyDescent="0.25">
      <c r="A275" s="15">
        <v>3</v>
      </c>
      <c r="B275" s="15">
        <v>12020502</v>
      </c>
      <c r="C275" s="16" t="s">
        <v>169</v>
      </c>
      <c r="D275" s="18">
        <v>1051900</v>
      </c>
      <c r="E275" s="18">
        <v>1655100</v>
      </c>
      <c r="F275" s="18">
        <v>3000000</v>
      </c>
      <c r="G275" s="18">
        <v>3000000</v>
      </c>
    </row>
    <row r="276" spans="1:7" x14ac:dyDescent="0.25">
      <c r="A276" s="195" t="s">
        <v>12</v>
      </c>
      <c r="B276" s="195"/>
      <c r="C276" s="195"/>
      <c r="D276" s="20">
        <v>2861900</v>
      </c>
      <c r="E276" s="20">
        <v>2530100</v>
      </c>
      <c r="F276" s="20">
        <v>27052000</v>
      </c>
      <c r="G276" s="20">
        <v>37498000</v>
      </c>
    </row>
    <row r="277" spans="1:7" x14ac:dyDescent="0.25">
      <c r="A277" s="14">
        <v>60</v>
      </c>
      <c r="B277" s="14">
        <v>55100100100</v>
      </c>
      <c r="C277" s="196" t="s">
        <v>201</v>
      </c>
      <c r="D277" s="196"/>
      <c r="E277" s="196"/>
      <c r="F277" s="196"/>
      <c r="G277" s="196"/>
    </row>
    <row r="278" spans="1:7" ht="36" x14ac:dyDescent="0.25">
      <c r="A278" s="15">
        <v>1</v>
      </c>
      <c r="B278" s="15">
        <v>12020148</v>
      </c>
      <c r="C278" s="16" t="s">
        <v>202</v>
      </c>
      <c r="D278" s="18">
        <v>500000</v>
      </c>
      <c r="E278" s="18">
        <v>400000</v>
      </c>
      <c r="F278" s="18">
        <v>500000</v>
      </c>
      <c r="G278" s="18">
        <v>720000</v>
      </c>
    </row>
    <row r="279" spans="1:7" ht="36" x14ac:dyDescent="0.25">
      <c r="A279" s="15">
        <v>2</v>
      </c>
      <c r="B279" s="15">
        <v>12020149</v>
      </c>
      <c r="C279" s="16" t="s">
        <v>203</v>
      </c>
      <c r="D279" s="18">
        <v>160000</v>
      </c>
      <c r="E279" s="18">
        <v>350000</v>
      </c>
      <c r="F279" s="18">
        <v>200000</v>
      </c>
      <c r="G279" s="18">
        <v>210000</v>
      </c>
    </row>
    <row r="280" spans="1:7" x14ac:dyDescent="0.25">
      <c r="A280" s="15">
        <v>3</v>
      </c>
      <c r="B280" s="15">
        <v>12020427</v>
      </c>
      <c r="C280" s="16" t="s">
        <v>10</v>
      </c>
      <c r="D280" s="17">
        <v>0</v>
      </c>
      <c r="E280" s="18">
        <v>9000000</v>
      </c>
      <c r="F280" s="18">
        <v>104000</v>
      </c>
      <c r="G280" s="17">
        <v>0</v>
      </c>
    </row>
    <row r="281" spans="1:7" x14ac:dyDescent="0.25">
      <c r="A281" s="15">
        <v>4</v>
      </c>
      <c r="B281" s="15">
        <v>12020601</v>
      </c>
      <c r="C281" s="16" t="s">
        <v>49</v>
      </c>
      <c r="D281" s="17">
        <v>0</v>
      </c>
      <c r="E281" s="17">
        <v>0</v>
      </c>
      <c r="F281" s="18">
        <v>390000</v>
      </c>
      <c r="G281" s="18">
        <v>300000</v>
      </c>
    </row>
    <row r="282" spans="1:7" x14ac:dyDescent="0.25">
      <c r="A282" s="195" t="s">
        <v>12</v>
      </c>
      <c r="B282" s="195"/>
      <c r="C282" s="195"/>
      <c r="D282" s="20">
        <v>660000</v>
      </c>
      <c r="E282" s="20">
        <v>9750000</v>
      </c>
      <c r="F282" s="20">
        <v>1194000</v>
      </c>
      <c r="G282" s="20">
        <v>1230000</v>
      </c>
    </row>
    <row r="283" spans="1:7" x14ac:dyDescent="0.25">
      <c r="A283" s="14">
        <v>62</v>
      </c>
      <c r="B283" s="14">
        <v>55200200100</v>
      </c>
      <c r="C283" s="196" t="s">
        <v>205</v>
      </c>
      <c r="D283" s="196"/>
      <c r="E283" s="196"/>
      <c r="F283" s="196"/>
      <c r="G283" s="196"/>
    </row>
    <row r="284" spans="1:7" x14ac:dyDescent="0.25">
      <c r="A284" s="15">
        <v>1</v>
      </c>
      <c r="B284" s="15">
        <v>42030103</v>
      </c>
      <c r="C284" s="16" t="s">
        <v>91</v>
      </c>
      <c r="D284" s="17">
        <v>0</v>
      </c>
      <c r="E284" s="17">
        <v>0</v>
      </c>
      <c r="F284" s="18">
        <v>454972410.89999998</v>
      </c>
      <c r="G284" s="17">
        <v>0</v>
      </c>
    </row>
    <row r="285" spans="1:7" x14ac:dyDescent="0.25">
      <c r="A285" s="195" t="s">
        <v>12</v>
      </c>
      <c r="B285" s="195"/>
      <c r="C285" s="195"/>
      <c r="D285" s="19">
        <v>0</v>
      </c>
      <c r="E285" s="19">
        <v>0</v>
      </c>
      <c r="F285" s="20">
        <v>454972410.89999998</v>
      </c>
      <c r="G285" s="19">
        <v>0</v>
      </c>
    </row>
    <row r="286" spans="1:7" x14ac:dyDescent="0.25">
      <c r="A286" s="14">
        <v>63</v>
      </c>
      <c r="B286" s="14">
        <v>53500100100</v>
      </c>
      <c r="C286" s="196" t="s">
        <v>206</v>
      </c>
      <c r="D286" s="196"/>
      <c r="E286" s="196"/>
      <c r="F286" s="196"/>
      <c r="G286" s="196"/>
    </row>
    <row r="287" spans="1:7" x14ac:dyDescent="0.25">
      <c r="A287" s="15">
        <v>1</v>
      </c>
      <c r="B287" s="15">
        <v>120202</v>
      </c>
      <c r="C287" s="16" t="s">
        <v>207</v>
      </c>
      <c r="D287" s="17">
        <v>0</v>
      </c>
      <c r="E287" s="18">
        <v>49500</v>
      </c>
      <c r="F287" s="17">
        <v>0</v>
      </c>
      <c r="G287" s="17">
        <v>0</v>
      </c>
    </row>
    <row r="288" spans="1:7" x14ac:dyDescent="0.25">
      <c r="A288" s="15">
        <v>2</v>
      </c>
      <c r="B288" s="15">
        <v>12020427</v>
      </c>
      <c r="C288" s="16" t="s">
        <v>10</v>
      </c>
      <c r="D288" s="18">
        <v>300000</v>
      </c>
      <c r="E288" s="17">
        <v>0</v>
      </c>
      <c r="F288" s="18">
        <v>1000000</v>
      </c>
      <c r="G288" s="18">
        <v>1000000</v>
      </c>
    </row>
    <row r="289" spans="1:7" x14ac:dyDescent="0.25">
      <c r="A289" s="15">
        <v>3</v>
      </c>
      <c r="B289" s="15">
        <v>12020431</v>
      </c>
      <c r="C289" s="16" t="s">
        <v>197</v>
      </c>
      <c r="D289" s="18">
        <v>1280000</v>
      </c>
      <c r="E289" s="18">
        <v>429000</v>
      </c>
      <c r="F289" s="18">
        <v>3000000</v>
      </c>
      <c r="G289" s="18">
        <v>100000</v>
      </c>
    </row>
    <row r="290" spans="1:7" x14ac:dyDescent="0.25">
      <c r="A290" s="15">
        <v>4</v>
      </c>
      <c r="B290" s="15">
        <v>12020482</v>
      </c>
      <c r="C290" s="16" t="s">
        <v>133</v>
      </c>
      <c r="D290" s="18">
        <v>14715000</v>
      </c>
      <c r="E290" s="18">
        <v>13000000</v>
      </c>
      <c r="F290" s="18">
        <v>30022000</v>
      </c>
      <c r="G290" s="18">
        <v>8956000</v>
      </c>
    </row>
    <row r="291" spans="1:7" x14ac:dyDescent="0.25">
      <c r="A291" s="15">
        <v>5</v>
      </c>
      <c r="B291" s="15">
        <v>12020501</v>
      </c>
      <c r="C291" s="16" t="s">
        <v>40</v>
      </c>
      <c r="D291" s="18">
        <v>1200000</v>
      </c>
      <c r="E291" s="17">
        <v>0</v>
      </c>
      <c r="F291" s="18">
        <v>2000000</v>
      </c>
      <c r="G291" s="18">
        <v>100000</v>
      </c>
    </row>
    <row r="292" spans="1:7" x14ac:dyDescent="0.25">
      <c r="A292" s="15">
        <v>6</v>
      </c>
      <c r="B292" s="15">
        <v>12020503</v>
      </c>
      <c r="C292" s="16" t="s">
        <v>198</v>
      </c>
      <c r="D292" s="17">
        <v>0</v>
      </c>
      <c r="E292" s="17">
        <v>0</v>
      </c>
      <c r="F292" s="18">
        <v>5000000</v>
      </c>
      <c r="G292" s="18">
        <v>100000</v>
      </c>
    </row>
    <row r="293" spans="1:7" x14ac:dyDescent="0.25">
      <c r="A293" s="195" t="s">
        <v>12</v>
      </c>
      <c r="B293" s="195"/>
      <c r="C293" s="195"/>
      <c r="D293" s="20">
        <v>17495000</v>
      </c>
      <c r="E293" s="20">
        <v>13478500</v>
      </c>
      <c r="F293" s="20">
        <v>41022000</v>
      </c>
      <c r="G293" s="20">
        <v>10256000</v>
      </c>
    </row>
    <row r="294" spans="1:7" x14ac:dyDescent="0.25">
      <c r="A294" s="14">
        <v>64</v>
      </c>
      <c r="B294" s="14">
        <v>51705500100</v>
      </c>
      <c r="C294" s="196" t="s">
        <v>208</v>
      </c>
      <c r="D294" s="196"/>
      <c r="E294" s="196"/>
      <c r="F294" s="196"/>
      <c r="G294" s="196"/>
    </row>
    <row r="295" spans="1:7" x14ac:dyDescent="0.25">
      <c r="A295" s="15">
        <v>1</v>
      </c>
      <c r="B295" s="15">
        <v>1202013501</v>
      </c>
      <c r="C295" s="16" t="s">
        <v>209</v>
      </c>
      <c r="D295" s="18">
        <v>368500</v>
      </c>
      <c r="E295" s="18">
        <v>90000</v>
      </c>
      <c r="F295" s="18">
        <v>1131000</v>
      </c>
      <c r="G295" s="18">
        <v>1337749.8400000001</v>
      </c>
    </row>
    <row r="296" spans="1:7" x14ac:dyDescent="0.25">
      <c r="A296" s="15">
        <v>2</v>
      </c>
      <c r="B296" s="15">
        <v>1202013502</v>
      </c>
      <c r="C296" s="16" t="s">
        <v>210</v>
      </c>
      <c r="D296" s="18">
        <v>925500</v>
      </c>
      <c r="E296" s="18">
        <v>406500</v>
      </c>
      <c r="F296" s="18">
        <v>1500000</v>
      </c>
      <c r="G296" s="18">
        <v>1706750.04</v>
      </c>
    </row>
    <row r="297" spans="1:7" x14ac:dyDescent="0.25">
      <c r="A297" s="15">
        <v>3</v>
      </c>
      <c r="B297" s="15">
        <v>1202013503</v>
      </c>
      <c r="C297" s="16" t="s">
        <v>211</v>
      </c>
      <c r="D297" s="18">
        <v>335000</v>
      </c>
      <c r="E297" s="18">
        <v>910000</v>
      </c>
      <c r="F297" s="18">
        <v>853000</v>
      </c>
      <c r="G297" s="18">
        <v>1059750</v>
      </c>
    </row>
    <row r="298" spans="1:7" x14ac:dyDescent="0.25">
      <c r="A298" s="15">
        <v>4</v>
      </c>
      <c r="B298" s="15">
        <v>12020152</v>
      </c>
      <c r="C298" s="16" t="s">
        <v>180</v>
      </c>
      <c r="D298" s="18">
        <v>437500</v>
      </c>
      <c r="E298" s="18">
        <v>250000</v>
      </c>
      <c r="F298" s="18">
        <v>900000</v>
      </c>
      <c r="G298" s="18">
        <v>1106750.04</v>
      </c>
    </row>
    <row r="299" spans="1:7" x14ac:dyDescent="0.25">
      <c r="A299" s="15">
        <v>5</v>
      </c>
      <c r="B299" s="15">
        <v>1202060101</v>
      </c>
      <c r="C299" s="16" t="s">
        <v>212</v>
      </c>
      <c r="D299" s="18">
        <v>27000</v>
      </c>
      <c r="E299" s="18">
        <v>18000</v>
      </c>
      <c r="F299" s="18">
        <v>100000</v>
      </c>
      <c r="G299" s="18">
        <v>306750</v>
      </c>
    </row>
    <row r="300" spans="1:7" x14ac:dyDescent="0.25">
      <c r="A300" s="15">
        <v>6</v>
      </c>
      <c r="B300" s="15">
        <v>12020604</v>
      </c>
      <c r="C300" s="16" t="s">
        <v>11</v>
      </c>
      <c r="D300" s="17">
        <v>0</v>
      </c>
      <c r="E300" s="17">
        <v>0</v>
      </c>
      <c r="F300" s="18">
        <v>325000</v>
      </c>
      <c r="G300" s="18">
        <v>531750</v>
      </c>
    </row>
    <row r="301" spans="1:7" x14ac:dyDescent="0.25">
      <c r="A301" s="15">
        <v>7</v>
      </c>
      <c r="B301" s="15">
        <v>12020616</v>
      </c>
      <c r="C301" s="16" t="s">
        <v>28</v>
      </c>
      <c r="D301" s="18">
        <v>1740000</v>
      </c>
      <c r="E301" s="18">
        <v>739000</v>
      </c>
      <c r="F301" s="18">
        <v>3000000</v>
      </c>
      <c r="G301" s="18">
        <v>3206750.04</v>
      </c>
    </row>
    <row r="302" spans="1:7" x14ac:dyDescent="0.25">
      <c r="A302" s="15">
        <v>8</v>
      </c>
      <c r="B302" s="15">
        <v>1202062601</v>
      </c>
      <c r="C302" s="16" t="s">
        <v>213</v>
      </c>
      <c r="D302" s="17">
        <v>0</v>
      </c>
      <c r="E302" s="17">
        <v>0</v>
      </c>
      <c r="F302" s="18">
        <v>462000</v>
      </c>
      <c r="G302" s="18">
        <v>668750.04</v>
      </c>
    </row>
    <row r="303" spans="1:7" x14ac:dyDescent="0.25">
      <c r="A303" s="195" t="s">
        <v>12</v>
      </c>
      <c r="B303" s="195"/>
      <c r="C303" s="195"/>
      <c r="D303" s="20">
        <v>3833500</v>
      </c>
      <c r="E303" s="20">
        <v>2413500</v>
      </c>
      <c r="F303" s="20">
        <v>8271000</v>
      </c>
      <c r="G303" s="20">
        <v>9925000</v>
      </c>
    </row>
    <row r="304" spans="1:7" x14ac:dyDescent="0.25">
      <c r="A304" s="14">
        <v>65</v>
      </c>
      <c r="B304" s="14">
        <v>23305100100</v>
      </c>
      <c r="C304" s="196" t="s">
        <v>214</v>
      </c>
      <c r="D304" s="196"/>
      <c r="E304" s="196"/>
      <c r="F304" s="196"/>
      <c r="G304" s="196"/>
    </row>
    <row r="305" spans="1:7" x14ac:dyDescent="0.25">
      <c r="A305" s="15">
        <v>1</v>
      </c>
      <c r="B305" s="15">
        <v>12020122</v>
      </c>
      <c r="C305" s="16" t="s">
        <v>73</v>
      </c>
      <c r="D305" s="18">
        <v>2550000</v>
      </c>
      <c r="E305" s="18">
        <v>4000000</v>
      </c>
      <c r="F305" s="18">
        <v>7000000</v>
      </c>
      <c r="G305" s="18">
        <v>5000000</v>
      </c>
    </row>
    <row r="306" spans="1:7" x14ac:dyDescent="0.25">
      <c r="A306" s="15">
        <v>2</v>
      </c>
      <c r="B306" s="15">
        <v>12020143</v>
      </c>
      <c r="C306" s="16" t="s">
        <v>75</v>
      </c>
      <c r="D306" s="18">
        <v>20260000</v>
      </c>
      <c r="E306" s="18">
        <v>18537500</v>
      </c>
      <c r="F306" s="18">
        <v>65000000</v>
      </c>
      <c r="G306" s="18">
        <v>35000000</v>
      </c>
    </row>
    <row r="307" spans="1:7" x14ac:dyDescent="0.25">
      <c r="A307" s="15">
        <v>3</v>
      </c>
      <c r="B307" s="15">
        <v>12020144</v>
      </c>
      <c r="C307" s="16" t="s">
        <v>76</v>
      </c>
      <c r="D307" s="18">
        <v>1892500</v>
      </c>
      <c r="E307" s="18">
        <v>1997500</v>
      </c>
      <c r="F307" s="18">
        <v>6800000</v>
      </c>
      <c r="G307" s="18">
        <v>3000000</v>
      </c>
    </row>
    <row r="308" spans="1:7" x14ac:dyDescent="0.25">
      <c r="A308" s="15">
        <v>4</v>
      </c>
      <c r="B308" s="15">
        <v>12020145</v>
      </c>
      <c r="C308" s="16" t="s">
        <v>77</v>
      </c>
      <c r="D308" s="18">
        <v>4893000</v>
      </c>
      <c r="E308" s="18">
        <v>4400000</v>
      </c>
      <c r="F308" s="18">
        <v>15000000</v>
      </c>
      <c r="G308" s="18">
        <v>10000000</v>
      </c>
    </row>
    <row r="309" spans="1:7" x14ac:dyDescent="0.25">
      <c r="A309" s="15">
        <v>5</v>
      </c>
      <c r="B309" s="15">
        <v>12020147</v>
      </c>
      <c r="C309" s="16" t="s">
        <v>38</v>
      </c>
      <c r="D309" s="18">
        <v>6635000</v>
      </c>
      <c r="E309" s="18">
        <v>5615000</v>
      </c>
      <c r="F309" s="18">
        <v>14846000</v>
      </c>
      <c r="G309" s="18">
        <v>10000000</v>
      </c>
    </row>
    <row r="310" spans="1:7" x14ac:dyDescent="0.25">
      <c r="A310" s="15">
        <v>6</v>
      </c>
      <c r="B310" s="15">
        <v>12020153</v>
      </c>
      <c r="C310" s="16" t="s">
        <v>137</v>
      </c>
      <c r="D310" s="18">
        <v>45494000</v>
      </c>
      <c r="E310" s="18">
        <v>38189000</v>
      </c>
      <c r="F310" s="18">
        <v>115000000</v>
      </c>
      <c r="G310" s="18">
        <v>89700000</v>
      </c>
    </row>
    <row r="311" spans="1:7" x14ac:dyDescent="0.25">
      <c r="A311" s="15">
        <v>7</v>
      </c>
      <c r="B311" s="15">
        <v>12020157</v>
      </c>
      <c r="C311" s="16" t="s">
        <v>78</v>
      </c>
      <c r="D311" s="18">
        <v>1325000</v>
      </c>
      <c r="E311" s="18">
        <v>1075000</v>
      </c>
      <c r="F311" s="18">
        <v>7000000</v>
      </c>
      <c r="G311" s="18">
        <v>5000000</v>
      </c>
    </row>
    <row r="312" spans="1:7" x14ac:dyDescent="0.25">
      <c r="A312" s="15">
        <v>8</v>
      </c>
      <c r="B312" s="15">
        <v>12020425</v>
      </c>
      <c r="C312" s="16" t="s">
        <v>79</v>
      </c>
      <c r="D312" s="18">
        <v>1325000</v>
      </c>
      <c r="E312" s="18">
        <v>1090000</v>
      </c>
      <c r="F312" s="18">
        <v>7000000</v>
      </c>
      <c r="G312" s="18">
        <v>5000000</v>
      </c>
    </row>
    <row r="313" spans="1:7" x14ac:dyDescent="0.25">
      <c r="A313" s="15">
        <v>9</v>
      </c>
      <c r="B313" s="15">
        <v>12020450</v>
      </c>
      <c r="C313" s="16" t="s">
        <v>62</v>
      </c>
      <c r="D313" s="18">
        <v>231421420</v>
      </c>
      <c r="E313" s="18">
        <v>165637015</v>
      </c>
      <c r="F313" s="18">
        <v>326868000</v>
      </c>
      <c r="G313" s="18">
        <v>279282000</v>
      </c>
    </row>
    <row r="314" spans="1:7" x14ac:dyDescent="0.25">
      <c r="A314" s="15">
        <v>10</v>
      </c>
      <c r="B314" s="15">
        <v>12020451</v>
      </c>
      <c r="C314" s="16" t="s">
        <v>82</v>
      </c>
      <c r="D314" s="18">
        <v>43291474</v>
      </c>
      <c r="E314" s="18">
        <v>39355085</v>
      </c>
      <c r="F314" s="18">
        <v>80000000</v>
      </c>
      <c r="G314" s="18">
        <v>60000000</v>
      </c>
    </row>
    <row r="315" spans="1:7" x14ac:dyDescent="0.25">
      <c r="A315" s="15">
        <v>11</v>
      </c>
      <c r="B315" s="15">
        <v>12020484</v>
      </c>
      <c r="C315" s="16" t="s">
        <v>83</v>
      </c>
      <c r="D315" s="18">
        <v>130152250</v>
      </c>
      <c r="E315" s="18">
        <v>95129010</v>
      </c>
      <c r="F315" s="18">
        <v>200000000</v>
      </c>
      <c r="G315" s="18">
        <v>190300000</v>
      </c>
    </row>
    <row r="316" spans="1:7" x14ac:dyDescent="0.25">
      <c r="A316" s="15">
        <v>12</v>
      </c>
      <c r="B316" s="15">
        <v>12020489</v>
      </c>
      <c r="C316" s="16" t="s">
        <v>84</v>
      </c>
      <c r="D316" s="18">
        <v>11810350</v>
      </c>
      <c r="E316" s="18">
        <v>8812250</v>
      </c>
      <c r="F316" s="18">
        <v>29730000</v>
      </c>
      <c r="G316" s="18">
        <v>20000000</v>
      </c>
    </row>
    <row r="317" spans="1:7" x14ac:dyDescent="0.25">
      <c r="A317" s="15">
        <v>13</v>
      </c>
      <c r="B317" s="15">
        <v>12020490</v>
      </c>
      <c r="C317" s="16" t="s">
        <v>85</v>
      </c>
      <c r="D317" s="18">
        <v>10610900</v>
      </c>
      <c r="E317" s="18">
        <v>8493600</v>
      </c>
      <c r="F317" s="18">
        <v>30000000</v>
      </c>
      <c r="G317" s="18">
        <v>15000000</v>
      </c>
    </row>
    <row r="318" spans="1:7" x14ac:dyDescent="0.25">
      <c r="A318" s="15">
        <v>14</v>
      </c>
      <c r="B318" s="15">
        <v>12020501</v>
      </c>
      <c r="C318" s="16" t="s">
        <v>40</v>
      </c>
      <c r="D318" s="18">
        <v>13680793</v>
      </c>
      <c r="E318" s="18">
        <v>28829780</v>
      </c>
      <c r="F318" s="18">
        <v>30000000</v>
      </c>
      <c r="G318" s="18">
        <v>40000000</v>
      </c>
    </row>
    <row r="319" spans="1:7" x14ac:dyDescent="0.25">
      <c r="A319" s="15">
        <v>15</v>
      </c>
      <c r="B319" s="15">
        <v>12020630</v>
      </c>
      <c r="C319" s="16" t="s">
        <v>215</v>
      </c>
      <c r="D319" s="18">
        <v>86681290</v>
      </c>
      <c r="E319" s="18">
        <v>72874440</v>
      </c>
      <c r="F319" s="18">
        <v>100000000</v>
      </c>
      <c r="G319" s="18">
        <v>219000000</v>
      </c>
    </row>
    <row r="320" spans="1:7" x14ac:dyDescent="0.25">
      <c r="A320" s="15">
        <v>16</v>
      </c>
      <c r="B320" s="15">
        <v>12020721</v>
      </c>
      <c r="C320" s="16" t="s">
        <v>88</v>
      </c>
      <c r="D320" s="18">
        <v>17179972</v>
      </c>
      <c r="E320" s="18">
        <v>11298645</v>
      </c>
      <c r="F320" s="18">
        <v>25000000</v>
      </c>
      <c r="G320" s="18">
        <v>20000000</v>
      </c>
    </row>
    <row r="321" spans="1:7" x14ac:dyDescent="0.25">
      <c r="A321" s="15">
        <v>17</v>
      </c>
      <c r="B321" s="15">
        <v>13020401</v>
      </c>
      <c r="C321" s="16" t="s">
        <v>145</v>
      </c>
      <c r="D321" s="17">
        <v>0</v>
      </c>
      <c r="E321" s="17">
        <v>0</v>
      </c>
      <c r="F321" s="17">
        <v>0</v>
      </c>
      <c r="G321" s="17">
        <v>0</v>
      </c>
    </row>
    <row r="322" spans="1:7" x14ac:dyDescent="0.25">
      <c r="A322" s="195" t="s">
        <v>12</v>
      </c>
      <c r="B322" s="195"/>
      <c r="C322" s="195"/>
      <c r="D322" s="20">
        <v>629202949</v>
      </c>
      <c r="E322" s="20">
        <v>505333825</v>
      </c>
      <c r="F322" s="20">
        <v>1059244000</v>
      </c>
      <c r="G322" s="20">
        <v>1006282000</v>
      </c>
    </row>
    <row r="323" spans="1:7" x14ac:dyDescent="0.25">
      <c r="A323" s="14">
        <v>67</v>
      </c>
      <c r="B323" s="14">
        <v>21500100100</v>
      </c>
      <c r="C323" s="196" t="s">
        <v>217</v>
      </c>
      <c r="D323" s="196"/>
      <c r="E323" s="196"/>
      <c r="F323" s="196"/>
      <c r="G323" s="196"/>
    </row>
    <row r="324" spans="1:7" x14ac:dyDescent="0.25">
      <c r="A324" s="15">
        <v>1</v>
      </c>
      <c r="B324" s="15">
        <v>12020119</v>
      </c>
      <c r="C324" s="16" t="s">
        <v>72</v>
      </c>
      <c r="D324" s="18">
        <v>3450000</v>
      </c>
      <c r="E324" s="18">
        <v>1750000</v>
      </c>
      <c r="F324" s="18">
        <v>21000000</v>
      </c>
      <c r="G324" s="18">
        <v>21000000</v>
      </c>
    </row>
    <row r="325" spans="1:7" x14ac:dyDescent="0.25">
      <c r="A325" s="15">
        <v>2</v>
      </c>
      <c r="B325" s="15">
        <v>12020126</v>
      </c>
      <c r="C325" s="16" t="s">
        <v>74</v>
      </c>
      <c r="D325" s="17">
        <v>0</v>
      </c>
      <c r="E325" s="17">
        <v>0</v>
      </c>
      <c r="F325" s="18">
        <v>5000000</v>
      </c>
      <c r="G325" s="18">
        <v>9000000</v>
      </c>
    </row>
    <row r="326" spans="1:7" x14ac:dyDescent="0.25">
      <c r="A326" s="15">
        <v>4</v>
      </c>
      <c r="B326" s="15">
        <v>12020446</v>
      </c>
      <c r="C326" s="16" t="s">
        <v>81</v>
      </c>
      <c r="D326" s="18">
        <v>1875970</v>
      </c>
      <c r="E326" s="18">
        <v>1239900</v>
      </c>
      <c r="F326" s="18">
        <v>5000000</v>
      </c>
      <c r="G326" s="18">
        <v>5000004</v>
      </c>
    </row>
    <row r="327" spans="1:7" x14ac:dyDescent="0.25">
      <c r="A327" s="15">
        <v>5</v>
      </c>
      <c r="B327" s="15">
        <v>12020450</v>
      </c>
      <c r="C327" s="16" t="s">
        <v>62</v>
      </c>
      <c r="D327" s="18">
        <v>11700000</v>
      </c>
      <c r="E327" s="18">
        <v>10200000</v>
      </c>
      <c r="F327" s="18">
        <v>21220000</v>
      </c>
      <c r="G327" s="18">
        <v>21220000</v>
      </c>
    </row>
    <row r="328" spans="1:7" x14ac:dyDescent="0.25">
      <c r="A328" s="15">
        <v>6</v>
      </c>
      <c r="B328" s="15">
        <v>12020609</v>
      </c>
      <c r="C328" s="16" t="s">
        <v>20</v>
      </c>
      <c r="D328" s="18">
        <v>921000</v>
      </c>
      <c r="E328" s="18">
        <v>518000</v>
      </c>
      <c r="F328" s="18">
        <v>39100000</v>
      </c>
      <c r="G328" s="18">
        <v>15100008</v>
      </c>
    </row>
    <row r="329" spans="1:7" x14ac:dyDescent="0.25">
      <c r="A329" s="15">
        <v>7</v>
      </c>
      <c r="B329" s="15">
        <v>12020626</v>
      </c>
      <c r="C329" s="16" t="s">
        <v>56</v>
      </c>
      <c r="D329" s="18">
        <v>589500</v>
      </c>
      <c r="E329" s="18">
        <v>690000</v>
      </c>
      <c r="F329" s="18">
        <v>49227000</v>
      </c>
      <c r="G329" s="18">
        <v>15227000</v>
      </c>
    </row>
    <row r="330" spans="1:7" x14ac:dyDescent="0.25">
      <c r="A330" s="15">
        <v>8</v>
      </c>
      <c r="B330" s="15">
        <v>12020627</v>
      </c>
      <c r="C330" s="16" t="s">
        <v>94</v>
      </c>
      <c r="D330" s="17">
        <v>0</v>
      </c>
      <c r="E330" s="17">
        <v>0</v>
      </c>
      <c r="F330" s="17">
        <v>0</v>
      </c>
      <c r="G330" s="18">
        <v>500000</v>
      </c>
    </row>
    <row r="331" spans="1:7" x14ac:dyDescent="0.25">
      <c r="A331" s="15">
        <v>10</v>
      </c>
      <c r="B331" s="15">
        <v>12020702</v>
      </c>
      <c r="C331" s="16" t="s">
        <v>150</v>
      </c>
      <c r="D331" s="18">
        <v>253500</v>
      </c>
      <c r="E331" s="18">
        <v>129900</v>
      </c>
      <c r="F331" s="18">
        <v>1000098</v>
      </c>
      <c r="G331" s="18">
        <v>1000000</v>
      </c>
    </row>
    <row r="332" spans="1:7" x14ac:dyDescent="0.25">
      <c r="A332" s="15">
        <v>11</v>
      </c>
      <c r="B332" s="15">
        <v>12020721</v>
      </c>
      <c r="C332" s="16" t="s">
        <v>88</v>
      </c>
      <c r="D332" s="18">
        <v>2250000</v>
      </c>
      <c r="E332" s="18">
        <v>1350000</v>
      </c>
      <c r="F332" s="18">
        <v>24000000</v>
      </c>
      <c r="G332" s="18">
        <v>24000000</v>
      </c>
    </row>
    <row r="333" spans="1:7" x14ac:dyDescent="0.25">
      <c r="A333" s="15">
        <v>12</v>
      </c>
      <c r="B333" s="15">
        <v>12020901</v>
      </c>
      <c r="C333" s="16" t="s">
        <v>42</v>
      </c>
      <c r="D333" s="18">
        <v>4202500</v>
      </c>
      <c r="E333" s="18">
        <v>20428500</v>
      </c>
      <c r="F333" s="18">
        <v>266646902</v>
      </c>
      <c r="G333" s="18">
        <v>100989854</v>
      </c>
    </row>
    <row r="334" spans="1:7" x14ac:dyDescent="0.25">
      <c r="A334" s="15">
        <v>13</v>
      </c>
      <c r="B334" s="15">
        <v>1202090101</v>
      </c>
      <c r="C334" s="16" t="s">
        <v>219</v>
      </c>
      <c r="D334" s="18">
        <v>95873360</v>
      </c>
      <c r="E334" s="18">
        <v>2709000</v>
      </c>
      <c r="F334" s="18">
        <v>4060000</v>
      </c>
      <c r="G334" s="18">
        <v>4060118</v>
      </c>
    </row>
    <row r="335" spans="1:7" x14ac:dyDescent="0.25">
      <c r="A335" s="15">
        <v>14</v>
      </c>
      <c r="B335" s="15">
        <v>12020905</v>
      </c>
      <c r="C335" s="16" t="s">
        <v>220</v>
      </c>
      <c r="D335" s="17">
        <v>0</v>
      </c>
      <c r="E335" s="18">
        <v>190000</v>
      </c>
      <c r="F335" s="18">
        <v>1060000</v>
      </c>
      <c r="G335" s="18">
        <v>1060008</v>
      </c>
    </row>
    <row r="336" spans="1:7" x14ac:dyDescent="0.25">
      <c r="A336" s="15">
        <v>15</v>
      </c>
      <c r="B336" s="15">
        <v>12020906</v>
      </c>
      <c r="C336" s="16" t="s">
        <v>16</v>
      </c>
      <c r="D336" s="18">
        <v>500000</v>
      </c>
      <c r="E336" s="17">
        <v>0</v>
      </c>
      <c r="F336" s="18">
        <v>1000000</v>
      </c>
      <c r="G336" s="18">
        <v>1000008</v>
      </c>
    </row>
    <row r="337" spans="1:7" x14ac:dyDescent="0.25">
      <c r="A337" s="15">
        <v>16</v>
      </c>
      <c r="B337" s="15">
        <v>42030103</v>
      </c>
      <c r="C337" s="16" t="s">
        <v>91</v>
      </c>
      <c r="D337" s="17">
        <v>0</v>
      </c>
      <c r="E337" s="17">
        <v>0</v>
      </c>
      <c r="F337" s="18">
        <v>1114285714.29</v>
      </c>
      <c r="G337" s="18">
        <v>1114300000</v>
      </c>
    </row>
    <row r="338" spans="1:7" x14ac:dyDescent="0.25">
      <c r="A338" s="195" t="s">
        <v>12</v>
      </c>
      <c r="B338" s="195"/>
      <c r="C338" s="195"/>
      <c r="D338" s="20">
        <v>121615830</v>
      </c>
      <c r="E338" s="20">
        <v>39205300</v>
      </c>
      <c r="F338" s="20">
        <v>1552599714.29</v>
      </c>
      <c r="G338" s="20">
        <v>1333457000</v>
      </c>
    </row>
    <row r="339" spans="1:7" x14ac:dyDescent="0.25">
      <c r="A339" s="14">
        <v>68</v>
      </c>
      <c r="B339" s="14">
        <v>22900100100</v>
      </c>
      <c r="C339" s="196" t="s">
        <v>221</v>
      </c>
      <c r="D339" s="196"/>
      <c r="E339" s="196"/>
      <c r="F339" s="196"/>
      <c r="G339" s="196"/>
    </row>
    <row r="340" spans="1:7" x14ac:dyDescent="0.25">
      <c r="A340" s="15">
        <v>1</v>
      </c>
      <c r="B340" s="15">
        <v>1202014703</v>
      </c>
      <c r="C340" s="16" t="s">
        <v>222</v>
      </c>
      <c r="D340" s="17">
        <v>0</v>
      </c>
      <c r="E340" s="17">
        <v>600</v>
      </c>
      <c r="F340" s="18">
        <v>1200000</v>
      </c>
      <c r="G340" s="18">
        <v>1200000</v>
      </c>
    </row>
    <row r="341" spans="1:7" x14ac:dyDescent="0.25">
      <c r="A341" s="15">
        <v>2</v>
      </c>
      <c r="B341" s="15">
        <v>1202014704</v>
      </c>
      <c r="C341" s="16" t="s">
        <v>223</v>
      </c>
      <c r="D341" s="17">
        <v>0</v>
      </c>
      <c r="E341" s="17">
        <v>0</v>
      </c>
      <c r="F341" s="18">
        <v>1200000</v>
      </c>
      <c r="G341" s="18">
        <v>1200000</v>
      </c>
    </row>
    <row r="342" spans="1:7" x14ac:dyDescent="0.25">
      <c r="A342" s="15">
        <v>3</v>
      </c>
      <c r="B342" s="15">
        <v>1202014706</v>
      </c>
      <c r="C342" s="16" t="s">
        <v>224</v>
      </c>
      <c r="D342" s="17">
        <v>0</v>
      </c>
      <c r="E342" s="17">
        <v>0</v>
      </c>
      <c r="F342" s="17">
        <v>0</v>
      </c>
      <c r="G342" s="18">
        <v>30000000</v>
      </c>
    </row>
    <row r="343" spans="1:7" x14ac:dyDescent="0.25">
      <c r="A343" s="15">
        <v>4</v>
      </c>
      <c r="B343" s="15">
        <v>1202015101</v>
      </c>
      <c r="C343" s="16" t="s">
        <v>225</v>
      </c>
      <c r="D343" s="17">
        <v>0</v>
      </c>
      <c r="E343" s="17">
        <v>0</v>
      </c>
      <c r="F343" s="18">
        <v>5000000</v>
      </c>
      <c r="G343" s="18">
        <v>5000000</v>
      </c>
    </row>
    <row r="344" spans="1:7" x14ac:dyDescent="0.25">
      <c r="A344" s="15">
        <v>5</v>
      </c>
      <c r="B344" s="15">
        <v>12020152</v>
      </c>
      <c r="C344" s="16" t="s">
        <v>180</v>
      </c>
      <c r="D344" s="17">
        <v>0</v>
      </c>
      <c r="E344" s="18">
        <v>100200</v>
      </c>
      <c r="F344" s="18">
        <v>1600000</v>
      </c>
      <c r="G344" s="18">
        <v>1600000</v>
      </c>
    </row>
    <row r="345" spans="1:7" x14ac:dyDescent="0.25">
      <c r="A345" s="15">
        <v>6</v>
      </c>
      <c r="B345" s="15">
        <v>12020153</v>
      </c>
      <c r="C345" s="16" t="s">
        <v>137</v>
      </c>
      <c r="D345" s="18">
        <v>1267543</v>
      </c>
      <c r="E345" s="18">
        <v>283300</v>
      </c>
      <c r="F345" s="18">
        <v>4800000</v>
      </c>
      <c r="G345" s="18">
        <v>2800000</v>
      </c>
    </row>
    <row r="346" spans="1:7" x14ac:dyDescent="0.25">
      <c r="A346" s="15">
        <v>7</v>
      </c>
      <c r="B346" s="15">
        <v>12020159</v>
      </c>
      <c r="C346" s="16" t="s">
        <v>226</v>
      </c>
      <c r="D346" s="18">
        <v>49805415</v>
      </c>
      <c r="E346" s="18">
        <v>42421465.189999998</v>
      </c>
      <c r="F346" s="18">
        <v>54000000</v>
      </c>
      <c r="G346" s="18">
        <v>30824008</v>
      </c>
    </row>
    <row r="347" spans="1:7" x14ac:dyDescent="0.25">
      <c r="A347" s="15">
        <v>8</v>
      </c>
      <c r="B347" s="15">
        <v>12020160</v>
      </c>
      <c r="C347" s="16" t="s">
        <v>227</v>
      </c>
      <c r="D347" s="17">
        <v>0</v>
      </c>
      <c r="E347" s="17">
        <v>0</v>
      </c>
      <c r="F347" s="18">
        <v>20000000</v>
      </c>
      <c r="G347" s="18">
        <v>6000000</v>
      </c>
    </row>
    <row r="348" spans="1:7" x14ac:dyDescent="0.25">
      <c r="A348" s="15">
        <v>9</v>
      </c>
      <c r="B348" s="15">
        <v>12020427</v>
      </c>
      <c r="C348" s="16" t="s">
        <v>10</v>
      </c>
      <c r="D348" s="17">
        <v>0</v>
      </c>
      <c r="E348" s="17">
        <v>0</v>
      </c>
      <c r="F348" s="18">
        <v>2400000</v>
      </c>
      <c r="G348" s="18">
        <v>1400000</v>
      </c>
    </row>
    <row r="349" spans="1:7" x14ac:dyDescent="0.25">
      <c r="A349" s="15">
        <v>10</v>
      </c>
      <c r="B349" s="15">
        <v>1202045002</v>
      </c>
      <c r="C349" s="16" t="s">
        <v>228</v>
      </c>
      <c r="D349" s="18">
        <v>19160205</v>
      </c>
      <c r="E349" s="18">
        <v>25953177.940000001</v>
      </c>
      <c r="F349" s="18">
        <v>22060000</v>
      </c>
      <c r="G349" s="18">
        <v>30000000</v>
      </c>
    </row>
    <row r="350" spans="1:7" x14ac:dyDescent="0.25">
      <c r="A350" s="15">
        <v>11</v>
      </c>
      <c r="B350" s="15">
        <v>12020454</v>
      </c>
      <c r="C350" s="16" t="s">
        <v>229</v>
      </c>
      <c r="D350" s="18">
        <v>10008005</v>
      </c>
      <c r="E350" s="18">
        <v>6496000</v>
      </c>
      <c r="F350" s="18">
        <v>15000000</v>
      </c>
      <c r="G350" s="18">
        <v>4999992</v>
      </c>
    </row>
    <row r="351" spans="1:7" x14ac:dyDescent="0.25">
      <c r="A351" s="15">
        <v>12</v>
      </c>
      <c r="B351" s="15">
        <v>12020496</v>
      </c>
      <c r="C351" s="16" t="s">
        <v>230</v>
      </c>
      <c r="D351" s="18">
        <v>2204617.91</v>
      </c>
      <c r="E351" s="18">
        <v>597600</v>
      </c>
      <c r="F351" s="18">
        <v>36000000</v>
      </c>
      <c r="G351" s="18">
        <v>3000000</v>
      </c>
    </row>
    <row r="352" spans="1:7" x14ac:dyDescent="0.25">
      <c r="A352" s="15">
        <v>13</v>
      </c>
      <c r="B352" s="15">
        <v>12020501</v>
      </c>
      <c r="C352" s="16" t="s">
        <v>40</v>
      </c>
      <c r="D352" s="18">
        <v>31112800</v>
      </c>
      <c r="E352" s="18">
        <v>10303546</v>
      </c>
      <c r="F352" s="18">
        <v>35000000</v>
      </c>
      <c r="G352" s="18">
        <v>10000000</v>
      </c>
    </row>
    <row r="353" spans="1:7" x14ac:dyDescent="0.25">
      <c r="A353" s="15">
        <v>14</v>
      </c>
      <c r="B353" s="15">
        <v>1202100201</v>
      </c>
      <c r="C353" s="16" t="s">
        <v>231</v>
      </c>
      <c r="D353" s="17">
        <v>0</v>
      </c>
      <c r="E353" s="17">
        <v>0</v>
      </c>
      <c r="F353" s="18">
        <v>2000000</v>
      </c>
      <c r="G353" s="18">
        <v>2145000</v>
      </c>
    </row>
    <row r="354" spans="1:7" x14ac:dyDescent="0.25">
      <c r="A354" s="195" t="s">
        <v>12</v>
      </c>
      <c r="B354" s="195"/>
      <c r="C354" s="195"/>
      <c r="D354" s="20">
        <v>113558585.91</v>
      </c>
      <c r="E354" s="20">
        <v>86155889.129999995</v>
      </c>
      <c r="F354" s="20">
        <v>200260000</v>
      </c>
      <c r="G354" s="20">
        <v>130169000</v>
      </c>
    </row>
    <row r="355" spans="1:7" x14ac:dyDescent="0.25">
      <c r="A355" s="14">
        <v>69</v>
      </c>
      <c r="B355" s="14">
        <v>23400100100</v>
      </c>
      <c r="C355" s="196" t="s">
        <v>232</v>
      </c>
      <c r="D355" s="196"/>
      <c r="E355" s="196"/>
      <c r="F355" s="196"/>
      <c r="G355" s="196"/>
    </row>
    <row r="356" spans="1:7" x14ac:dyDescent="0.25">
      <c r="A356" s="15">
        <v>1</v>
      </c>
      <c r="B356" s="15">
        <v>12020156</v>
      </c>
      <c r="C356" s="16" t="s">
        <v>138</v>
      </c>
      <c r="D356" s="18">
        <v>45000000</v>
      </c>
      <c r="E356" s="17">
        <v>0</v>
      </c>
      <c r="F356" s="17">
        <v>0</v>
      </c>
      <c r="G356" s="17">
        <v>0</v>
      </c>
    </row>
    <row r="357" spans="1:7" x14ac:dyDescent="0.25">
      <c r="A357" s="15">
        <v>2</v>
      </c>
      <c r="B357" s="15">
        <v>12020417</v>
      </c>
      <c r="C357" s="16" t="s">
        <v>102</v>
      </c>
      <c r="D357" s="18">
        <v>26115000</v>
      </c>
      <c r="E357" s="18">
        <v>3935000</v>
      </c>
      <c r="F357" s="18">
        <v>105000000</v>
      </c>
      <c r="G357" s="17">
        <v>0</v>
      </c>
    </row>
    <row r="358" spans="1:7" x14ac:dyDescent="0.25">
      <c r="A358" s="15">
        <v>3</v>
      </c>
      <c r="B358" s="15">
        <v>12020427</v>
      </c>
      <c r="C358" s="16" t="s">
        <v>10</v>
      </c>
      <c r="D358" s="18">
        <v>1500000</v>
      </c>
      <c r="E358" s="18">
        <v>87000000</v>
      </c>
      <c r="F358" s="18">
        <v>113000000</v>
      </c>
      <c r="G358" s="18">
        <v>88000000</v>
      </c>
    </row>
    <row r="359" spans="1:7" x14ac:dyDescent="0.25">
      <c r="A359" s="15">
        <v>4</v>
      </c>
      <c r="B359" s="15">
        <v>12020428</v>
      </c>
      <c r="C359" s="16" t="s">
        <v>233</v>
      </c>
      <c r="D359" s="18">
        <v>820000</v>
      </c>
      <c r="E359" s="18">
        <v>640000</v>
      </c>
      <c r="F359" s="18">
        <v>1877000</v>
      </c>
      <c r="G359" s="18">
        <v>2000000</v>
      </c>
    </row>
    <row r="360" spans="1:7" x14ac:dyDescent="0.25">
      <c r="A360" s="15">
        <v>5</v>
      </c>
      <c r="B360" s="15">
        <v>12020431</v>
      </c>
      <c r="C360" s="16" t="s">
        <v>197</v>
      </c>
      <c r="D360" s="17">
        <v>0</v>
      </c>
      <c r="E360" s="17">
        <v>0</v>
      </c>
      <c r="F360" s="17">
        <v>0</v>
      </c>
      <c r="G360" s="17">
        <v>0</v>
      </c>
    </row>
    <row r="361" spans="1:7" x14ac:dyDescent="0.25">
      <c r="A361" s="15">
        <v>6</v>
      </c>
      <c r="B361" s="15">
        <v>12020450</v>
      </c>
      <c r="C361" s="16" t="s">
        <v>62</v>
      </c>
      <c r="D361" s="17">
        <v>0</v>
      </c>
      <c r="E361" s="17">
        <v>0</v>
      </c>
      <c r="F361" s="17">
        <v>0</v>
      </c>
      <c r="G361" s="17">
        <v>0</v>
      </c>
    </row>
    <row r="362" spans="1:7" x14ac:dyDescent="0.25">
      <c r="A362" s="195" t="s">
        <v>12</v>
      </c>
      <c r="B362" s="195"/>
      <c r="C362" s="195"/>
      <c r="D362" s="20">
        <v>73435000</v>
      </c>
      <c r="E362" s="20">
        <v>91575000</v>
      </c>
      <c r="F362" s="20">
        <v>219877000</v>
      </c>
      <c r="G362" s="20">
        <v>90000000</v>
      </c>
    </row>
    <row r="363" spans="1:7" x14ac:dyDescent="0.25">
      <c r="A363" s="14">
        <v>71</v>
      </c>
      <c r="B363" s="14">
        <v>23800100500</v>
      </c>
      <c r="C363" s="196" t="s">
        <v>235</v>
      </c>
      <c r="D363" s="196"/>
      <c r="E363" s="196"/>
      <c r="F363" s="196"/>
      <c r="G363" s="196"/>
    </row>
    <row r="364" spans="1:7" x14ac:dyDescent="0.25">
      <c r="A364" s="15">
        <v>1</v>
      </c>
      <c r="B364" s="15">
        <v>42030102</v>
      </c>
      <c r="C364" s="16" t="s">
        <v>192</v>
      </c>
      <c r="D364" s="17">
        <v>0</v>
      </c>
      <c r="E364" s="17">
        <v>0</v>
      </c>
      <c r="F364" s="18">
        <v>244733359.34999999</v>
      </c>
      <c r="G364" s="17">
        <v>0</v>
      </c>
    </row>
    <row r="365" spans="1:7" x14ac:dyDescent="0.25">
      <c r="A365" s="195" t="s">
        <v>12</v>
      </c>
      <c r="B365" s="195"/>
      <c r="C365" s="195"/>
      <c r="D365" s="19">
        <v>0</v>
      </c>
      <c r="E365" s="19">
        <v>0</v>
      </c>
      <c r="F365" s="20">
        <v>244733359.34999999</v>
      </c>
      <c r="G365" s="19">
        <v>0</v>
      </c>
    </row>
    <row r="366" spans="1:7" x14ac:dyDescent="0.25">
      <c r="A366" s="14">
        <v>73</v>
      </c>
      <c r="B366" s="14">
        <v>26100100100</v>
      </c>
      <c r="C366" s="196" t="s">
        <v>237</v>
      </c>
      <c r="D366" s="196"/>
      <c r="E366" s="196"/>
      <c r="F366" s="196"/>
      <c r="G366" s="196"/>
    </row>
    <row r="367" spans="1:7" x14ac:dyDescent="0.25">
      <c r="A367" s="15">
        <v>1</v>
      </c>
      <c r="B367" s="15">
        <v>12020427</v>
      </c>
      <c r="C367" s="16" t="s">
        <v>10</v>
      </c>
      <c r="D367" s="18">
        <v>80000</v>
      </c>
      <c r="E367" s="17">
        <v>0</v>
      </c>
      <c r="F367" s="18">
        <v>334000</v>
      </c>
      <c r="G367" s="18">
        <v>501000</v>
      </c>
    </row>
    <row r="368" spans="1:7" x14ac:dyDescent="0.25">
      <c r="A368" s="195" t="s">
        <v>12</v>
      </c>
      <c r="B368" s="195"/>
      <c r="C368" s="195"/>
      <c r="D368" s="20">
        <v>80000</v>
      </c>
      <c r="E368" s="19">
        <v>0</v>
      </c>
      <c r="F368" s="20">
        <v>334000</v>
      </c>
      <c r="G368" s="20">
        <v>501000</v>
      </c>
    </row>
    <row r="369" spans="1:7" x14ac:dyDescent="0.25">
      <c r="A369" s="14">
        <v>74</v>
      </c>
      <c r="B369" s="14">
        <v>22800700100</v>
      </c>
      <c r="C369" s="196" t="s">
        <v>238</v>
      </c>
      <c r="D369" s="196"/>
      <c r="E369" s="196"/>
      <c r="F369" s="196"/>
      <c r="G369" s="196"/>
    </row>
    <row r="370" spans="1:7" x14ac:dyDescent="0.25">
      <c r="A370" s="15">
        <v>1</v>
      </c>
      <c r="B370" s="15">
        <v>12020150</v>
      </c>
      <c r="C370" s="16" t="s">
        <v>59</v>
      </c>
      <c r="D370" s="18">
        <v>137618913</v>
      </c>
      <c r="E370" s="18">
        <v>126646500</v>
      </c>
      <c r="F370" s="18">
        <v>298541000</v>
      </c>
      <c r="G370" s="18">
        <v>258687000</v>
      </c>
    </row>
    <row r="371" spans="1:7" x14ac:dyDescent="0.25">
      <c r="A371" s="15">
        <v>3</v>
      </c>
      <c r="B371" s="15">
        <v>12020493</v>
      </c>
      <c r="C371" s="16" t="s">
        <v>30</v>
      </c>
      <c r="D371" s="18">
        <v>5215750</v>
      </c>
      <c r="E371" s="18">
        <v>959500</v>
      </c>
      <c r="F371" s="18">
        <v>100000000</v>
      </c>
      <c r="G371" s="18">
        <v>100000000</v>
      </c>
    </row>
    <row r="372" spans="1:7" x14ac:dyDescent="0.25">
      <c r="A372" s="195" t="s">
        <v>12</v>
      </c>
      <c r="B372" s="195"/>
      <c r="C372" s="195"/>
      <c r="D372" s="20">
        <v>142834663</v>
      </c>
      <c r="E372" s="20">
        <v>127606000</v>
      </c>
      <c r="F372" s="20">
        <v>398541000</v>
      </c>
      <c r="G372" s="20">
        <v>358687000</v>
      </c>
    </row>
    <row r="373" spans="1:7" x14ac:dyDescent="0.25">
      <c r="A373" s="14">
        <v>76</v>
      </c>
      <c r="B373" s="14">
        <v>11101200100</v>
      </c>
      <c r="C373" s="196" t="s">
        <v>240</v>
      </c>
      <c r="D373" s="196"/>
      <c r="E373" s="196"/>
      <c r="F373" s="196"/>
      <c r="G373" s="196"/>
    </row>
    <row r="374" spans="1:7" x14ac:dyDescent="0.25">
      <c r="A374" s="15">
        <v>1</v>
      </c>
      <c r="B374" s="15">
        <v>12020901</v>
      </c>
      <c r="C374" s="16" t="s">
        <v>42</v>
      </c>
      <c r="D374" s="18">
        <v>389284572.25</v>
      </c>
      <c r="E374" s="18">
        <v>423362000</v>
      </c>
      <c r="F374" s="18">
        <v>400593000</v>
      </c>
      <c r="G374" s="18">
        <v>500000000</v>
      </c>
    </row>
    <row r="375" spans="1:7" x14ac:dyDescent="0.25">
      <c r="A375" s="15">
        <v>2</v>
      </c>
      <c r="B375" s="15">
        <v>14050201</v>
      </c>
      <c r="C375" s="16" t="s">
        <v>241</v>
      </c>
      <c r="D375" s="17">
        <v>0</v>
      </c>
      <c r="E375" s="17">
        <v>0</v>
      </c>
      <c r="F375" s="17">
        <v>0</v>
      </c>
      <c r="G375" s="18">
        <v>5500000000</v>
      </c>
    </row>
    <row r="376" spans="1:7" x14ac:dyDescent="0.25">
      <c r="A376" s="195" t="s">
        <v>12</v>
      </c>
      <c r="B376" s="195"/>
      <c r="C376" s="195"/>
      <c r="D376" s="20">
        <v>389284572.25</v>
      </c>
      <c r="E376" s="20">
        <v>423362000</v>
      </c>
      <c r="F376" s="20">
        <v>400593000</v>
      </c>
      <c r="G376" s="20">
        <v>6000000000</v>
      </c>
    </row>
    <row r="377" spans="1:7" x14ac:dyDescent="0.25">
      <c r="A377" s="14">
        <v>77</v>
      </c>
      <c r="B377" s="14">
        <v>25210300100</v>
      </c>
      <c r="C377" s="196" t="s">
        <v>242</v>
      </c>
      <c r="D377" s="196"/>
      <c r="E377" s="196"/>
      <c r="F377" s="196"/>
      <c r="G377" s="196"/>
    </row>
    <row r="378" spans="1:7" x14ac:dyDescent="0.25">
      <c r="A378" s="15">
        <v>1</v>
      </c>
      <c r="B378" s="15">
        <v>13020401</v>
      </c>
      <c r="C378" s="16" t="s">
        <v>145</v>
      </c>
      <c r="D378" s="17">
        <v>0</v>
      </c>
      <c r="E378" s="17">
        <v>0</v>
      </c>
      <c r="F378" s="18">
        <v>230000000</v>
      </c>
      <c r="G378" s="18">
        <v>559599496</v>
      </c>
    </row>
    <row r="379" spans="1:7" x14ac:dyDescent="0.25">
      <c r="A379" s="195" t="s">
        <v>12</v>
      </c>
      <c r="B379" s="195"/>
      <c r="C379" s="195"/>
      <c r="D379" s="19">
        <v>0</v>
      </c>
      <c r="E379" s="19">
        <v>0</v>
      </c>
      <c r="F379" s="20">
        <v>230000000</v>
      </c>
      <c r="G379" s="20">
        <v>559599496</v>
      </c>
    </row>
    <row r="380" spans="1:7" x14ac:dyDescent="0.25">
      <c r="A380" s="14">
        <v>79</v>
      </c>
      <c r="B380" s="14">
        <v>11101000100</v>
      </c>
      <c r="C380" s="196" t="s">
        <v>244</v>
      </c>
      <c r="D380" s="196"/>
      <c r="E380" s="196"/>
      <c r="F380" s="196"/>
      <c r="G380" s="196"/>
    </row>
    <row r="381" spans="1:7" x14ac:dyDescent="0.25">
      <c r="A381" s="15">
        <v>2</v>
      </c>
      <c r="B381" s="15">
        <v>12020417</v>
      </c>
      <c r="C381" s="16" t="s">
        <v>102</v>
      </c>
      <c r="D381" s="17">
        <v>0</v>
      </c>
      <c r="E381" s="18">
        <v>35962732.509999998</v>
      </c>
      <c r="F381" s="18">
        <v>11600000</v>
      </c>
      <c r="G381" s="18">
        <v>147970000</v>
      </c>
    </row>
    <row r="382" spans="1:7" x14ac:dyDescent="0.25">
      <c r="A382" s="15">
        <v>3</v>
      </c>
      <c r="B382" s="15">
        <v>12020427</v>
      </c>
      <c r="C382" s="16" t="s">
        <v>10</v>
      </c>
      <c r="D382" s="17">
        <v>0</v>
      </c>
      <c r="E382" s="18">
        <v>60000</v>
      </c>
      <c r="F382" s="18">
        <v>600000</v>
      </c>
      <c r="G382" s="18">
        <v>30000</v>
      </c>
    </row>
    <row r="383" spans="1:7" x14ac:dyDescent="0.25">
      <c r="A383" s="195" t="s">
        <v>12</v>
      </c>
      <c r="B383" s="195"/>
      <c r="C383" s="195"/>
      <c r="D383" s="19">
        <v>0</v>
      </c>
      <c r="E383" s="20">
        <v>36022732.509999998</v>
      </c>
      <c r="F383" s="20">
        <v>12200000</v>
      </c>
      <c r="G383" s="20">
        <v>148000000</v>
      </c>
    </row>
    <row r="384" spans="1:7" x14ac:dyDescent="0.25">
      <c r="A384" s="14">
        <v>80</v>
      </c>
      <c r="B384" s="14">
        <v>52100200100</v>
      </c>
      <c r="C384" s="196" t="s">
        <v>245</v>
      </c>
      <c r="D384" s="196"/>
      <c r="E384" s="196"/>
      <c r="F384" s="196"/>
      <c r="G384" s="196"/>
    </row>
    <row r="385" spans="1:7" x14ac:dyDescent="0.25">
      <c r="A385" s="15">
        <v>1</v>
      </c>
      <c r="B385" s="15">
        <v>13020301</v>
      </c>
      <c r="C385" s="16" t="s">
        <v>46</v>
      </c>
      <c r="D385" s="17">
        <v>0</v>
      </c>
      <c r="E385" s="17">
        <v>0</v>
      </c>
      <c r="F385" s="18">
        <v>256000000</v>
      </c>
      <c r="G385" s="18">
        <v>256000000</v>
      </c>
    </row>
    <row r="386" spans="1:7" x14ac:dyDescent="0.25">
      <c r="A386" s="15">
        <v>2</v>
      </c>
      <c r="B386" s="15">
        <v>14070106</v>
      </c>
      <c r="C386" s="16" t="s">
        <v>246</v>
      </c>
      <c r="D386" s="17">
        <v>0</v>
      </c>
      <c r="E386" s="17">
        <v>0</v>
      </c>
      <c r="F386" s="17">
        <v>0</v>
      </c>
      <c r="G386" s="18">
        <v>590000000</v>
      </c>
    </row>
    <row r="387" spans="1:7" x14ac:dyDescent="0.25">
      <c r="A387" s="195" t="s">
        <v>12</v>
      </c>
      <c r="B387" s="195"/>
      <c r="C387" s="195"/>
      <c r="D387" s="19">
        <v>0</v>
      </c>
      <c r="E387" s="19">
        <v>0</v>
      </c>
      <c r="F387" s="20">
        <v>256000000</v>
      </c>
      <c r="G387" s="20">
        <v>846000000</v>
      </c>
    </row>
    <row r="388" spans="1:7" x14ac:dyDescent="0.25">
      <c r="A388" s="14">
        <v>81</v>
      </c>
      <c r="B388" s="14">
        <v>21511000100</v>
      </c>
      <c r="C388" s="196" t="s">
        <v>247</v>
      </c>
      <c r="D388" s="196"/>
      <c r="E388" s="196"/>
      <c r="F388" s="196"/>
      <c r="G388" s="196"/>
    </row>
    <row r="389" spans="1:7" x14ac:dyDescent="0.25">
      <c r="A389" s="15">
        <v>1</v>
      </c>
      <c r="B389" s="15">
        <v>12020147</v>
      </c>
      <c r="C389" s="16" t="s">
        <v>38</v>
      </c>
      <c r="D389" s="17">
        <v>0</v>
      </c>
      <c r="E389" s="17">
        <v>0</v>
      </c>
      <c r="F389" s="17">
        <v>0</v>
      </c>
      <c r="G389" s="18">
        <v>1821000</v>
      </c>
    </row>
    <row r="390" spans="1:7" x14ac:dyDescent="0.25">
      <c r="A390" s="195" t="s">
        <v>12</v>
      </c>
      <c r="B390" s="195"/>
      <c r="C390" s="195"/>
      <c r="D390" s="19">
        <v>0</v>
      </c>
      <c r="E390" s="19">
        <v>0</v>
      </c>
      <c r="F390" s="19">
        <v>0</v>
      </c>
      <c r="G390" s="20">
        <v>1821000</v>
      </c>
    </row>
    <row r="391" spans="1:7" x14ac:dyDescent="0.25">
      <c r="A391" s="14">
        <v>82</v>
      </c>
      <c r="B391" s="14">
        <v>53500100200</v>
      </c>
      <c r="C391" s="196" t="s">
        <v>248</v>
      </c>
      <c r="D391" s="196"/>
      <c r="E391" s="196"/>
      <c r="F391" s="196"/>
      <c r="G391" s="196"/>
    </row>
    <row r="392" spans="1:7" x14ac:dyDescent="0.25">
      <c r="A392" s="15">
        <v>1</v>
      </c>
      <c r="B392" s="15">
        <v>42030103</v>
      </c>
      <c r="C392" s="16" t="s">
        <v>91</v>
      </c>
      <c r="D392" s="17">
        <v>0</v>
      </c>
      <c r="E392" s="18">
        <v>1800000000</v>
      </c>
      <c r="F392" s="18">
        <v>1201000000</v>
      </c>
      <c r="G392" s="18">
        <v>1250000000</v>
      </c>
    </row>
    <row r="393" spans="1:7" x14ac:dyDescent="0.25">
      <c r="A393" s="195" t="s">
        <v>12</v>
      </c>
      <c r="B393" s="195"/>
      <c r="C393" s="195"/>
      <c r="D393" s="19">
        <v>0</v>
      </c>
      <c r="E393" s="20">
        <v>1800000000</v>
      </c>
      <c r="F393" s="20">
        <v>1201000000</v>
      </c>
      <c r="G393" s="20">
        <v>1250000000</v>
      </c>
    </row>
    <row r="394" spans="1:7" x14ac:dyDescent="0.25">
      <c r="A394" s="14">
        <v>83</v>
      </c>
      <c r="B394" s="14">
        <v>23305100200</v>
      </c>
      <c r="C394" s="196" t="s">
        <v>249</v>
      </c>
      <c r="D394" s="196"/>
      <c r="E394" s="196"/>
      <c r="F394" s="196"/>
      <c r="G394" s="196"/>
    </row>
    <row r="395" spans="1:7" x14ac:dyDescent="0.25">
      <c r="A395" s="15">
        <v>1</v>
      </c>
      <c r="B395" s="15">
        <v>13020401</v>
      </c>
      <c r="C395" s="16" t="s">
        <v>145</v>
      </c>
      <c r="D395" s="17">
        <v>0</v>
      </c>
      <c r="E395" s="17">
        <v>0</v>
      </c>
      <c r="F395" s="18">
        <v>50000000</v>
      </c>
      <c r="G395" s="18">
        <v>40000000</v>
      </c>
    </row>
    <row r="396" spans="1:7" x14ac:dyDescent="0.25">
      <c r="A396" s="195" t="s">
        <v>12</v>
      </c>
      <c r="B396" s="195"/>
      <c r="C396" s="195"/>
      <c r="D396" s="19">
        <v>0</v>
      </c>
      <c r="E396" s="19">
        <v>0</v>
      </c>
      <c r="F396" s="20">
        <v>50000000</v>
      </c>
      <c r="G396" s="20">
        <v>40000000</v>
      </c>
    </row>
    <row r="397" spans="1:7" x14ac:dyDescent="0.25">
      <c r="A397" s="14">
        <v>84</v>
      </c>
      <c r="B397" s="14">
        <v>52111500100</v>
      </c>
      <c r="C397" s="196" t="s">
        <v>250</v>
      </c>
      <c r="D397" s="196"/>
      <c r="E397" s="196"/>
      <c r="F397" s="196"/>
      <c r="G397" s="196"/>
    </row>
    <row r="398" spans="1:7" x14ac:dyDescent="0.25">
      <c r="A398" s="15">
        <v>1</v>
      </c>
      <c r="B398" s="15">
        <v>13020301</v>
      </c>
      <c r="C398" s="16" t="s">
        <v>46</v>
      </c>
      <c r="D398" s="17">
        <v>0</v>
      </c>
      <c r="E398" s="17">
        <v>0</v>
      </c>
      <c r="F398" s="17">
        <v>0</v>
      </c>
      <c r="G398" s="18">
        <v>13500000</v>
      </c>
    </row>
    <row r="399" spans="1:7" x14ac:dyDescent="0.25">
      <c r="A399" s="195" t="s">
        <v>12</v>
      </c>
      <c r="B399" s="195"/>
      <c r="C399" s="195"/>
      <c r="D399" s="19">
        <v>0</v>
      </c>
      <c r="E399" s="19">
        <v>0</v>
      </c>
      <c r="F399" s="19">
        <v>0</v>
      </c>
      <c r="G399" s="20">
        <v>13500000</v>
      </c>
    </row>
    <row r="400" spans="1:7" x14ac:dyDescent="0.25">
      <c r="A400" s="195" t="s">
        <v>251</v>
      </c>
      <c r="B400" s="195"/>
      <c r="C400" s="195"/>
      <c r="D400" s="21">
        <v>75946541815.259995</v>
      </c>
      <c r="E400" s="21">
        <v>68707421896.150002</v>
      </c>
      <c r="F400" s="21">
        <v>151438000000</v>
      </c>
      <c r="G400" s="21">
        <v>159796112660.73001</v>
      </c>
    </row>
  </sheetData>
  <mergeCells count="136">
    <mergeCell ref="A8:C8"/>
    <mergeCell ref="C9:G9"/>
    <mergeCell ref="A3:A4"/>
    <mergeCell ref="B3:B4"/>
    <mergeCell ref="C3:C4"/>
    <mergeCell ref="D3:E3"/>
    <mergeCell ref="F3:G3"/>
    <mergeCell ref="C5:G5"/>
    <mergeCell ref="A24:C24"/>
    <mergeCell ref="C25:G25"/>
    <mergeCell ref="A27:C27"/>
    <mergeCell ref="C28:G28"/>
    <mergeCell ref="A12:C12"/>
    <mergeCell ref="C13:G13"/>
    <mergeCell ref="A16:C16"/>
    <mergeCell ref="C17:G17"/>
    <mergeCell ref="A21:C21"/>
    <mergeCell ref="C22:G22"/>
    <mergeCell ref="A50:C50"/>
    <mergeCell ref="C51:G51"/>
    <mergeCell ref="A37:C37"/>
    <mergeCell ref="C38:G38"/>
    <mergeCell ref="A44:C44"/>
    <mergeCell ref="C45:G45"/>
    <mergeCell ref="A30:C30"/>
    <mergeCell ref="C31:G31"/>
    <mergeCell ref="A34:C34"/>
    <mergeCell ref="C35:G35"/>
    <mergeCell ref="A65:C65"/>
    <mergeCell ref="C66:G66"/>
    <mergeCell ref="A69:C69"/>
    <mergeCell ref="C70:G70"/>
    <mergeCell ref="A73:C73"/>
    <mergeCell ref="C74:G74"/>
    <mergeCell ref="A54:C54"/>
    <mergeCell ref="C55:G55"/>
    <mergeCell ref="A62:C62"/>
    <mergeCell ref="C63:G63"/>
    <mergeCell ref="A87:C87"/>
    <mergeCell ref="C88:G88"/>
    <mergeCell ref="A92:C92"/>
    <mergeCell ref="C93:G93"/>
    <mergeCell ref="A116:C116"/>
    <mergeCell ref="C117:G117"/>
    <mergeCell ref="A76:C76"/>
    <mergeCell ref="C77:G77"/>
    <mergeCell ref="A80:C80"/>
    <mergeCell ref="C81:G81"/>
    <mergeCell ref="A148:C148"/>
    <mergeCell ref="C149:G149"/>
    <mergeCell ref="A155:C155"/>
    <mergeCell ref="C156:G156"/>
    <mergeCell ref="A158:C158"/>
    <mergeCell ref="A145:C145"/>
    <mergeCell ref="C146:G146"/>
    <mergeCell ref="A134:C134"/>
    <mergeCell ref="C135:G135"/>
    <mergeCell ref="A142:C142"/>
    <mergeCell ref="C143:G143"/>
    <mergeCell ref="A182:C182"/>
    <mergeCell ref="C183:G183"/>
    <mergeCell ref="A191:C191"/>
    <mergeCell ref="C192:G192"/>
    <mergeCell ref="A199:C199"/>
    <mergeCell ref="C200:G200"/>
    <mergeCell ref="C159:G159"/>
    <mergeCell ref="A170:C170"/>
    <mergeCell ref="C171:G171"/>
    <mergeCell ref="A174:C174"/>
    <mergeCell ref="C175:G175"/>
    <mergeCell ref="A220:C220"/>
    <mergeCell ref="C221:G221"/>
    <mergeCell ref="A228:C228"/>
    <mergeCell ref="C229:G229"/>
    <mergeCell ref="A240:C240"/>
    <mergeCell ref="C241:G241"/>
    <mergeCell ref="A203:C203"/>
    <mergeCell ref="C204:G204"/>
    <mergeCell ref="A211:C211"/>
    <mergeCell ref="C212:G212"/>
    <mergeCell ref="A217:C217"/>
    <mergeCell ref="C218:G218"/>
    <mergeCell ref="A264:C264"/>
    <mergeCell ref="C265:G265"/>
    <mergeCell ref="A268:C268"/>
    <mergeCell ref="C269:G269"/>
    <mergeCell ref="A271:C271"/>
    <mergeCell ref="A244:C244"/>
    <mergeCell ref="C245:G245"/>
    <mergeCell ref="A247:C247"/>
    <mergeCell ref="C248:G248"/>
    <mergeCell ref="A250:C250"/>
    <mergeCell ref="C251:G251"/>
    <mergeCell ref="C283:G283"/>
    <mergeCell ref="A285:C285"/>
    <mergeCell ref="C286:G286"/>
    <mergeCell ref="A293:C293"/>
    <mergeCell ref="C294:G294"/>
    <mergeCell ref="C272:G272"/>
    <mergeCell ref="A276:C276"/>
    <mergeCell ref="C277:G277"/>
    <mergeCell ref="A282:C282"/>
    <mergeCell ref="C366:G366"/>
    <mergeCell ref="A338:C338"/>
    <mergeCell ref="C339:G339"/>
    <mergeCell ref="A354:C354"/>
    <mergeCell ref="C355:G355"/>
    <mergeCell ref="A362:C362"/>
    <mergeCell ref="A303:C303"/>
    <mergeCell ref="C304:G304"/>
    <mergeCell ref="A322:C322"/>
    <mergeCell ref="C323:G323"/>
    <mergeCell ref="A1:G1"/>
    <mergeCell ref="A2:G2"/>
    <mergeCell ref="A393:C393"/>
    <mergeCell ref="C394:G394"/>
    <mergeCell ref="A396:C396"/>
    <mergeCell ref="C397:G397"/>
    <mergeCell ref="A399:C399"/>
    <mergeCell ref="A400:C400"/>
    <mergeCell ref="A383:C383"/>
    <mergeCell ref="C384:G384"/>
    <mergeCell ref="A387:C387"/>
    <mergeCell ref="C388:G388"/>
    <mergeCell ref="A390:C390"/>
    <mergeCell ref="C391:G391"/>
    <mergeCell ref="A376:C376"/>
    <mergeCell ref="C377:G377"/>
    <mergeCell ref="A379:C379"/>
    <mergeCell ref="C380:G380"/>
    <mergeCell ref="A368:C368"/>
    <mergeCell ref="C369:G369"/>
    <mergeCell ref="A372:C372"/>
    <mergeCell ref="C373:G373"/>
    <mergeCell ref="C363:G363"/>
    <mergeCell ref="A365:C365"/>
  </mergeCells>
  <pageMargins left="0.7" right="0.7" top="0.75" bottom="0.75" header="0.3" footer="0.3"/>
  <pageSetup scale="90" fitToHeight="0"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76"/>
  <sheetViews>
    <sheetView workbookViewId="0">
      <selection activeCell="C29" sqref="C29"/>
    </sheetView>
  </sheetViews>
  <sheetFormatPr defaultRowHeight="10.199999999999999" x14ac:dyDescent="0.2"/>
  <cols>
    <col min="1" max="1" width="4.21875" style="31" bestFit="1" customWidth="1"/>
    <col min="2" max="2" width="11.44140625" style="31" customWidth="1"/>
    <col min="3" max="3" width="43.33203125" style="31" bestFit="1" customWidth="1"/>
    <col min="4" max="7" width="15.33203125" style="31" bestFit="1" customWidth="1"/>
    <col min="8" max="16384" width="8.88671875" style="31"/>
  </cols>
  <sheetData>
    <row r="1" spans="1:7" x14ac:dyDescent="0.2">
      <c r="A1" s="198" t="s">
        <v>0</v>
      </c>
      <c r="B1" s="198"/>
      <c r="C1" s="198"/>
      <c r="D1" s="198"/>
      <c r="E1" s="198"/>
      <c r="F1" s="198"/>
      <c r="G1" s="198"/>
    </row>
    <row r="2" spans="1:7" x14ac:dyDescent="0.2">
      <c r="A2" s="199" t="s">
        <v>2463</v>
      </c>
      <c r="B2" s="199"/>
      <c r="C2" s="199"/>
      <c r="D2" s="199"/>
      <c r="E2" s="199"/>
      <c r="F2" s="199"/>
      <c r="G2" s="199"/>
    </row>
    <row r="3" spans="1:7" x14ac:dyDescent="0.2">
      <c r="A3" s="202" t="s">
        <v>2</v>
      </c>
      <c r="B3" s="202" t="s">
        <v>3</v>
      </c>
      <c r="C3" s="202" t="s">
        <v>4</v>
      </c>
      <c r="D3" s="202" t="s">
        <v>5</v>
      </c>
      <c r="E3" s="202"/>
      <c r="F3" s="202" t="s">
        <v>6</v>
      </c>
      <c r="G3" s="202"/>
    </row>
    <row r="4" spans="1:7" x14ac:dyDescent="0.2">
      <c r="A4" s="202"/>
      <c r="B4" s="202"/>
      <c r="C4" s="202"/>
      <c r="D4" s="32" t="s">
        <v>7</v>
      </c>
      <c r="E4" s="32" t="s">
        <v>8</v>
      </c>
      <c r="F4" s="32">
        <v>2020</v>
      </c>
      <c r="G4" s="32">
        <v>2021</v>
      </c>
    </row>
    <row r="5" spans="1:7" x14ac:dyDescent="0.2">
      <c r="A5" s="33">
        <v>1</v>
      </c>
      <c r="B5" s="33">
        <v>11100200100</v>
      </c>
      <c r="C5" s="201" t="s">
        <v>2464</v>
      </c>
      <c r="D5" s="201"/>
      <c r="E5" s="201"/>
      <c r="F5" s="201"/>
      <c r="G5" s="201"/>
    </row>
    <row r="6" spans="1:7" x14ac:dyDescent="0.2">
      <c r="A6" s="34">
        <v>1</v>
      </c>
      <c r="B6" s="34">
        <v>22020102</v>
      </c>
      <c r="C6" s="35" t="s">
        <v>2465</v>
      </c>
      <c r="D6" s="36">
        <v>9491315</v>
      </c>
      <c r="E6" s="36">
        <v>18285515</v>
      </c>
      <c r="F6" s="36">
        <v>20000000</v>
      </c>
      <c r="G6" s="36">
        <v>15000000</v>
      </c>
    </row>
    <row r="7" spans="1:7" x14ac:dyDescent="0.2">
      <c r="A7" s="34">
        <v>2</v>
      </c>
      <c r="B7" s="34">
        <v>22020202</v>
      </c>
      <c r="C7" s="35" t="s">
        <v>2466</v>
      </c>
      <c r="D7" s="36">
        <v>4995370</v>
      </c>
      <c r="E7" s="36">
        <v>7530560</v>
      </c>
      <c r="F7" s="36">
        <v>8000000</v>
      </c>
      <c r="G7" s="36">
        <v>8000000</v>
      </c>
    </row>
    <row r="8" spans="1:7" x14ac:dyDescent="0.2">
      <c r="A8" s="34">
        <v>3</v>
      </c>
      <c r="B8" s="34">
        <v>22020203</v>
      </c>
      <c r="C8" s="35" t="s">
        <v>2467</v>
      </c>
      <c r="D8" s="36">
        <v>999069</v>
      </c>
      <c r="E8" s="36">
        <v>1877460</v>
      </c>
      <c r="F8" s="36">
        <v>2000000</v>
      </c>
      <c r="G8" s="36">
        <v>2000000</v>
      </c>
    </row>
    <row r="9" spans="1:7" x14ac:dyDescent="0.2">
      <c r="A9" s="34">
        <v>4</v>
      </c>
      <c r="B9" s="34">
        <v>22020301</v>
      </c>
      <c r="C9" s="35" t="s">
        <v>2468</v>
      </c>
      <c r="D9" s="36">
        <v>5994442</v>
      </c>
      <c r="E9" s="36">
        <v>9388560</v>
      </c>
      <c r="F9" s="36">
        <v>10000000</v>
      </c>
      <c r="G9" s="36">
        <v>10000000</v>
      </c>
    </row>
    <row r="10" spans="1:7" x14ac:dyDescent="0.2">
      <c r="A10" s="34">
        <v>5</v>
      </c>
      <c r="B10" s="34">
        <v>22020303</v>
      </c>
      <c r="C10" s="35" t="s">
        <v>2469</v>
      </c>
      <c r="D10" s="36">
        <v>1998144</v>
      </c>
      <c r="E10" s="36">
        <v>2816550</v>
      </c>
      <c r="F10" s="36">
        <v>3000000</v>
      </c>
      <c r="G10" s="36">
        <v>3000000</v>
      </c>
    </row>
    <row r="11" spans="1:7" x14ac:dyDescent="0.2">
      <c r="A11" s="34">
        <v>6</v>
      </c>
      <c r="B11" s="34">
        <v>22020304</v>
      </c>
      <c r="C11" s="35" t="s">
        <v>2470</v>
      </c>
      <c r="D11" s="36">
        <v>1498605</v>
      </c>
      <c r="E11" s="36">
        <v>3755490</v>
      </c>
      <c r="F11" s="36">
        <v>4000000</v>
      </c>
      <c r="G11" s="36">
        <v>4000000</v>
      </c>
    </row>
    <row r="12" spans="1:7" x14ac:dyDescent="0.2">
      <c r="A12" s="34">
        <v>7</v>
      </c>
      <c r="B12" s="34">
        <v>22020305</v>
      </c>
      <c r="C12" s="35" t="s">
        <v>2471</v>
      </c>
      <c r="D12" s="36">
        <v>2997209</v>
      </c>
      <c r="E12" s="36">
        <v>5633220</v>
      </c>
      <c r="F12" s="36">
        <v>6000000</v>
      </c>
      <c r="G12" s="36">
        <v>6000000</v>
      </c>
    </row>
    <row r="13" spans="1:7" x14ac:dyDescent="0.2">
      <c r="A13" s="34">
        <v>8</v>
      </c>
      <c r="B13" s="34">
        <v>22020401</v>
      </c>
      <c r="C13" s="35" t="s">
        <v>2472</v>
      </c>
      <c r="D13" s="36">
        <v>4995366</v>
      </c>
      <c r="E13" s="36">
        <v>7644625</v>
      </c>
      <c r="F13" s="36">
        <v>8250000</v>
      </c>
      <c r="G13" s="36">
        <v>8250000</v>
      </c>
    </row>
    <row r="14" spans="1:7" x14ac:dyDescent="0.2">
      <c r="A14" s="34">
        <v>9</v>
      </c>
      <c r="B14" s="34">
        <v>22020406</v>
      </c>
      <c r="C14" s="35" t="s">
        <v>2473</v>
      </c>
      <c r="D14" s="36">
        <v>2997209</v>
      </c>
      <c r="E14" s="36">
        <v>5633220</v>
      </c>
      <c r="F14" s="36">
        <v>6000000</v>
      </c>
      <c r="G14" s="36">
        <v>6000000</v>
      </c>
    </row>
    <row r="15" spans="1:7" x14ac:dyDescent="0.2">
      <c r="A15" s="34">
        <v>10</v>
      </c>
      <c r="B15" s="34">
        <v>22020503</v>
      </c>
      <c r="C15" s="35" t="s">
        <v>2474</v>
      </c>
      <c r="D15" s="36">
        <v>4995358</v>
      </c>
      <c r="E15" s="36">
        <v>4694370</v>
      </c>
      <c r="F15" s="36">
        <v>5000000</v>
      </c>
      <c r="G15" s="36">
        <v>5000000</v>
      </c>
    </row>
    <row r="16" spans="1:7" ht="20.399999999999999" x14ac:dyDescent="0.2">
      <c r="A16" s="34">
        <v>11</v>
      </c>
      <c r="B16" s="34">
        <v>22020505</v>
      </c>
      <c r="C16" s="35" t="s">
        <v>2475</v>
      </c>
      <c r="D16" s="36">
        <v>4995358</v>
      </c>
      <c r="E16" s="36">
        <v>4694370</v>
      </c>
      <c r="F16" s="36">
        <v>5000000</v>
      </c>
      <c r="G16" s="36">
        <v>5000000</v>
      </c>
    </row>
    <row r="17" spans="1:7" x14ac:dyDescent="0.2">
      <c r="A17" s="34">
        <v>12</v>
      </c>
      <c r="B17" s="34">
        <v>22021001</v>
      </c>
      <c r="C17" s="35" t="s">
        <v>2476</v>
      </c>
      <c r="D17" s="36">
        <v>2997209</v>
      </c>
      <c r="E17" s="36">
        <v>6202620</v>
      </c>
      <c r="F17" s="36">
        <v>8000000</v>
      </c>
      <c r="G17" s="36">
        <v>16750000</v>
      </c>
    </row>
    <row r="18" spans="1:7" x14ac:dyDescent="0.2">
      <c r="A18" s="34">
        <v>13</v>
      </c>
      <c r="B18" s="34">
        <v>22021006</v>
      </c>
      <c r="C18" s="35" t="s">
        <v>2477</v>
      </c>
      <c r="D18" s="36">
        <v>2497677</v>
      </c>
      <c r="E18" s="36">
        <v>4684370</v>
      </c>
      <c r="F18" s="36">
        <v>5000000</v>
      </c>
      <c r="G18" s="36">
        <v>5000000</v>
      </c>
    </row>
    <row r="19" spans="1:7" x14ac:dyDescent="0.2">
      <c r="A19" s="34">
        <v>14</v>
      </c>
      <c r="B19" s="34">
        <v>22021007</v>
      </c>
      <c r="C19" s="35" t="s">
        <v>2478</v>
      </c>
      <c r="D19" s="36">
        <v>2497677</v>
      </c>
      <c r="E19" s="36">
        <v>5074070</v>
      </c>
      <c r="F19" s="36">
        <v>6000000</v>
      </c>
      <c r="G19" s="36">
        <v>6000000</v>
      </c>
    </row>
    <row r="20" spans="1:7" x14ac:dyDescent="0.2">
      <c r="A20" s="200" t="s">
        <v>12</v>
      </c>
      <c r="B20" s="200"/>
      <c r="C20" s="200"/>
      <c r="D20" s="37">
        <v>53950008</v>
      </c>
      <c r="E20" s="37">
        <v>87915000</v>
      </c>
      <c r="F20" s="37">
        <v>96250000</v>
      </c>
      <c r="G20" s="37">
        <v>100000000</v>
      </c>
    </row>
    <row r="21" spans="1:7" x14ac:dyDescent="0.2">
      <c r="A21" s="33">
        <v>2</v>
      </c>
      <c r="B21" s="33">
        <v>31801300100</v>
      </c>
      <c r="C21" s="201" t="s">
        <v>2479</v>
      </c>
      <c r="D21" s="201"/>
      <c r="E21" s="201"/>
      <c r="F21" s="201"/>
      <c r="G21" s="201"/>
    </row>
    <row r="22" spans="1:7" x14ac:dyDescent="0.2">
      <c r="A22" s="34">
        <v>1</v>
      </c>
      <c r="B22" s="34">
        <v>22020102</v>
      </c>
      <c r="C22" s="35" t="s">
        <v>2465</v>
      </c>
      <c r="D22" s="36">
        <v>2982143</v>
      </c>
      <c r="E22" s="36">
        <v>3450000</v>
      </c>
      <c r="F22" s="36">
        <v>5000000</v>
      </c>
      <c r="G22" s="36">
        <v>5000000</v>
      </c>
    </row>
    <row r="23" spans="1:7" x14ac:dyDescent="0.2">
      <c r="A23" s="34">
        <v>2</v>
      </c>
      <c r="B23" s="34">
        <v>22020201</v>
      </c>
      <c r="C23" s="35" t="s">
        <v>2480</v>
      </c>
      <c r="D23" s="36">
        <v>1000000</v>
      </c>
      <c r="E23" s="36">
        <v>700000</v>
      </c>
      <c r="F23" s="36">
        <v>1000000</v>
      </c>
      <c r="G23" s="36">
        <v>1000000</v>
      </c>
    </row>
    <row r="24" spans="1:7" x14ac:dyDescent="0.2">
      <c r="A24" s="34">
        <v>3</v>
      </c>
      <c r="B24" s="34">
        <v>22020202</v>
      </c>
      <c r="C24" s="35" t="s">
        <v>2466</v>
      </c>
      <c r="D24" s="36">
        <v>1225000</v>
      </c>
      <c r="E24" s="36">
        <v>350000</v>
      </c>
      <c r="F24" s="36">
        <v>500000</v>
      </c>
      <c r="G24" s="36">
        <v>500000</v>
      </c>
    </row>
    <row r="25" spans="1:7" x14ac:dyDescent="0.2">
      <c r="A25" s="34">
        <v>4</v>
      </c>
      <c r="B25" s="34">
        <v>22020203</v>
      </c>
      <c r="C25" s="35" t="s">
        <v>2467</v>
      </c>
      <c r="D25" s="36">
        <v>450000</v>
      </c>
      <c r="E25" s="36">
        <v>250000</v>
      </c>
      <c r="F25" s="36">
        <v>500000</v>
      </c>
      <c r="G25" s="36">
        <v>500000</v>
      </c>
    </row>
    <row r="26" spans="1:7" x14ac:dyDescent="0.2">
      <c r="A26" s="34">
        <v>5</v>
      </c>
      <c r="B26" s="34">
        <v>22020206</v>
      </c>
      <c r="C26" s="35" t="s">
        <v>2481</v>
      </c>
      <c r="D26" s="36">
        <v>450000</v>
      </c>
      <c r="E26" s="36">
        <v>200000</v>
      </c>
      <c r="F26" s="36">
        <v>500000</v>
      </c>
      <c r="G26" s="36">
        <v>500000</v>
      </c>
    </row>
    <row r="27" spans="1:7" x14ac:dyDescent="0.2">
      <c r="A27" s="34">
        <v>6</v>
      </c>
      <c r="B27" s="34">
        <v>22020301</v>
      </c>
      <c r="C27" s="35" t="s">
        <v>2468</v>
      </c>
      <c r="D27" s="36">
        <v>2200000</v>
      </c>
      <c r="E27" s="36">
        <v>1300000</v>
      </c>
      <c r="F27" s="36">
        <v>2000000</v>
      </c>
      <c r="G27" s="36">
        <v>2000000</v>
      </c>
    </row>
    <row r="28" spans="1:7" x14ac:dyDescent="0.2">
      <c r="A28" s="34">
        <v>7</v>
      </c>
      <c r="B28" s="34">
        <v>22020303</v>
      </c>
      <c r="C28" s="35" t="s">
        <v>2469</v>
      </c>
      <c r="D28" s="36">
        <v>50000</v>
      </c>
      <c r="E28" s="36">
        <v>296500</v>
      </c>
      <c r="F28" s="36">
        <v>500000</v>
      </c>
      <c r="G28" s="36">
        <v>500000</v>
      </c>
    </row>
    <row r="29" spans="1:7" x14ac:dyDescent="0.2">
      <c r="A29" s="34">
        <v>8</v>
      </c>
      <c r="B29" s="34">
        <v>22020305</v>
      </c>
      <c r="C29" s="35" t="s">
        <v>2471</v>
      </c>
      <c r="D29" s="36">
        <v>1350000</v>
      </c>
      <c r="E29" s="36">
        <v>600000</v>
      </c>
      <c r="F29" s="36">
        <v>1000000</v>
      </c>
      <c r="G29" s="36">
        <v>1000000</v>
      </c>
    </row>
    <row r="30" spans="1:7" x14ac:dyDescent="0.2">
      <c r="A30" s="34">
        <v>9</v>
      </c>
      <c r="B30" s="34">
        <v>22020307</v>
      </c>
      <c r="C30" s="35" t="s">
        <v>2482</v>
      </c>
      <c r="D30" s="36">
        <v>300000</v>
      </c>
      <c r="E30" s="36">
        <v>450000</v>
      </c>
      <c r="F30" s="36">
        <v>500000</v>
      </c>
      <c r="G30" s="36">
        <v>500000</v>
      </c>
    </row>
    <row r="31" spans="1:7" x14ac:dyDescent="0.2">
      <c r="A31" s="34">
        <v>10</v>
      </c>
      <c r="B31" s="34">
        <v>22020401</v>
      </c>
      <c r="C31" s="35" t="s">
        <v>2472</v>
      </c>
      <c r="D31" s="36">
        <v>1600000</v>
      </c>
      <c r="E31" s="36">
        <v>650000</v>
      </c>
      <c r="F31" s="36">
        <v>1000000</v>
      </c>
      <c r="G31" s="36">
        <v>1000000</v>
      </c>
    </row>
    <row r="32" spans="1:7" x14ac:dyDescent="0.2">
      <c r="A32" s="34">
        <v>11</v>
      </c>
      <c r="B32" s="34">
        <v>22020402</v>
      </c>
      <c r="C32" s="35" t="s">
        <v>2483</v>
      </c>
      <c r="D32" s="36">
        <v>950000</v>
      </c>
      <c r="E32" s="36">
        <v>950000</v>
      </c>
      <c r="F32" s="36">
        <v>1500000</v>
      </c>
      <c r="G32" s="36">
        <v>1500000</v>
      </c>
    </row>
    <row r="33" spans="1:7" x14ac:dyDescent="0.2">
      <c r="A33" s="34">
        <v>12</v>
      </c>
      <c r="B33" s="34">
        <v>22020403</v>
      </c>
      <c r="C33" s="35" t="s">
        <v>2484</v>
      </c>
      <c r="D33" s="36">
        <v>200000</v>
      </c>
      <c r="E33" s="36">
        <v>200000</v>
      </c>
      <c r="F33" s="36">
        <v>500000</v>
      </c>
      <c r="G33" s="36">
        <v>500000</v>
      </c>
    </row>
    <row r="34" spans="1:7" x14ac:dyDescent="0.2">
      <c r="A34" s="34">
        <v>13</v>
      </c>
      <c r="B34" s="34">
        <v>22020404</v>
      </c>
      <c r="C34" s="35" t="s">
        <v>2485</v>
      </c>
      <c r="D34" s="36">
        <v>800000</v>
      </c>
      <c r="E34" s="36">
        <v>540000</v>
      </c>
      <c r="F34" s="36">
        <v>800000</v>
      </c>
      <c r="G34" s="36">
        <v>800000</v>
      </c>
    </row>
    <row r="35" spans="1:7" x14ac:dyDescent="0.2">
      <c r="A35" s="34">
        <v>14</v>
      </c>
      <c r="B35" s="34">
        <v>22020405</v>
      </c>
      <c r="C35" s="35" t="s">
        <v>2486</v>
      </c>
      <c r="D35" s="36">
        <v>800000</v>
      </c>
      <c r="E35" s="36">
        <v>450000</v>
      </c>
      <c r="F35" s="36">
        <v>1000000</v>
      </c>
      <c r="G35" s="36">
        <v>1000000</v>
      </c>
    </row>
    <row r="36" spans="1:7" x14ac:dyDescent="0.2">
      <c r="A36" s="34">
        <v>15</v>
      </c>
      <c r="B36" s="34">
        <v>22020406</v>
      </c>
      <c r="C36" s="35" t="s">
        <v>2473</v>
      </c>
      <c r="D36" s="38">
        <v>0</v>
      </c>
      <c r="E36" s="36">
        <v>250000</v>
      </c>
      <c r="F36" s="36">
        <v>500000</v>
      </c>
      <c r="G36" s="36">
        <v>500000</v>
      </c>
    </row>
    <row r="37" spans="1:7" x14ac:dyDescent="0.2">
      <c r="A37" s="34">
        <v>16</v>
      </c>
      <c r="B37" s="34">
        <v>22020501</v>
      </c>
      <c r="C37" s="35" t="s">
        <v>2487</v>
      </c>
      <c r="D37" s="36">
        <v>2000000</v>
      </c>
      <c r="E37" s="36">
        <v>1100000</v>
      </c>
      <c r="F37" s="36">
        <v>2000000</v>
      </c>
      <c r="G37" s="36">
        <v>2000000</v>
      </c>
    </row>
    <row r="38" spans="1:7" x14ac:dyDescent="0.2">
      <c r="A38" s="34">
        <v>17</v>
      </c>
      <c r="B38" s="34">
        <v>22020503</v>
      </c>
      <c r="C38" s="35" t="s">
        <v>2474</v>
      </c>
      <c r="D38" s="38">
        <v>0</v>
      </c>
      <c r="E38" s="38">
        <v>0</v>
      </c>
      <c r="F38" s="36">
        <v>1000000</v>
      </c>
      <c r="G38" s="36">
        <v>1000000</v>
      </c>
    </row>
    <row r="39" spans="1:7" x14ac:dyDescent="0.2">
      <c r="A39" s="34">
        <v>18</v>
      </c>
      <c r="B39" s="34">
        <v>22020601</v>
      </c>
      <c r="C39" s="35" t="s">
        <v>2488</v>
      </c>
      <c r="D39" s="38">
        <v>0</v>
      </c>
      <c r="E39" s="36">
        <v>100000</v>
      </c>
      <c r="F39" s="36">
        <v>500000</v>
      </c>
      <c r="G39" s="36">
        <v>500000</v>
      </c>
    </row>
    <row r="40" spans="1:7" x14ac:dyDescent="0.2">
      <c r="A40" s="34">
        <v>19</v>
      </c>
      <c r="B40" s="34">
        <v>22020801</v>
      </c>
      <c r="C40" s="35" t="s">
        <v>2489</v>
      </c>
      <c r="D40" s="36">
        <v>300000</v>
      </c>
      <c r="E40" s="36">
        <v>250000</v>
      </c>
      <c r="F40" s="36">
        <v>500000</v>
      </c>
      <c r="G40" s="36">
        <v>500000</v>
      </c>
    </row>
    <row r="41" spans="1:7" x14ac:dyDescent="0.2">
      <c r="A41" s="34">
        <v>20</v>
      </c>
      <c r="B41" s="34">
        <v>22020803</v>
      </c>
      <c r="C41" s="35" t="s">
        <v>2490</v>
      </c>
      <c r="D41" s="36">
        <v>875000</v>
      </c>
      <c r="E41" s="38">
        <v>0</v>
      </c>
      <c r="F41" s="36">
        <v>1000000</v>
      </c>
      <c r="G41" s="36">
        <v>1000000</v>
      </c>
    </row>
    <row r="42" spans="1:7" x14ac:dyDescent="0.2">
      <c r="A42" s="34">
        <v>21</v>
      </c>
      <c r="B42" s="34">
        <v>22020901</v>
      </c>
      <c r="C42" s="35" t="s">
        <v>2491</v>
      </c>
      <c r="D42" s="36">
        <v>50000</v>
      </c>
      <c r="E42" s="36">
        <v>5000</v>
      </c>
      <c r="F42" s="36">
        <v>50000</v>
      </c>
      <c r="G42" s="36">
        <v>50000</v>
      </c>
    </row>
    <row r="43" spans="1:7" x14ac:dyDescent="0.2">
      <c r="A43" s="34">
        <v>22</v>
      </c>
      <c r="B43" s="34">
        <v>22021001</v>
      </c>
      <c r="C43" s="35" t="s">
        <v>2476</v>
      </c>
      <c r="D43" s="36">
        <v>1321428</v>
      </c>
      <c r="E43" s="36">
        <v>500000</v>
      </c>
      <c r="F43" s="36">
        <v>1000000</v>
      </c>
      <c r="G43" s="36">
        <v>1000000</v>
      </c>
    </row>
    <row r="44" spans="1:7" x14ac:dyDescent="0.2">
      <c r="A44" s="34">
        <v>23</v>
      </c>
      <c r="B44" s="34">
        <v>22021002</v>
      </c>
      <c r="C44" s="35" t="s">
        <v>2492</v>
      </c>
      <c r="D44" s="38">
        <v>0</v>
      </c>
      <c r="E44" s="36">
        <v>210000</v>
      </c>
      <c r="F44" s="36">
        <v>500000</v>
      </c>
      <c r="G44" s="36">
        <v>500000</v>
      </c>
    </row>
    <row r="45" spans="1:7" x14ac:dyDescent="0.2">
      <c r="A45" s="34">
        <v>24</v>
      </c>
      <c r="B45" s="34">
        <v>22021003</v>
      </c>
      <c r="C45" s="35" t="s">
        <v>2493</v>
      </c>
      <c r="D45" s="38">
        <v>0</v>
      </c>
      <c r="E45" s="38">
        <v>0</v>
      </c>
      <c r="F45" s="36">
        <v>200000</v>
      </c>
      <c r="G45" s="36">
        <v>200000</v>
      </c>
    </row>
    <row r="46" spans="1:7" x14ac:dyDescent="0.2">
      <c r="A46" s="34">
        <v>25</v>
      </c>
      <c r="B46" s="34">
        <v>22021004</v>
      </c>
      <c r="C46" s="35" t="s">
        <v>2494</v>
      </c>
      <c r="D46" s="38">
        <v>0</v>
      </c>
      <c r="E46" s="36">
        <v>300000</v>
      </c>
      <c r="F46" s="36">
        <v>500000</v>
      </c>
      <c r="G46" s="36">
        <v>500000</v>
      </c>
    </row>
    <row r="47" spans="1:7" x14ac:dyDescent="0.2">
      <c r="A47" s="34">
        <v>26</v>
      </c>
      <c r="B47" s="34">
        <v>22021006</v>
      </c>
      <c r="C47" s="35" t="s">
        <v>2477</v>
      </c>
      <c r="D47" s="38">
        <v>0</v>
      </c>
      <c r="E47" s="36">
        <v>98500</v>
      </c>
      <c r="F47" s="36">
        <v>250000</v>
      </c>
      <c r="G47" s="36">
        <v>250000</v>
      </c>
    </row>
    <row r="48" spans="1:7" x14ac:dyDescent="0.2">
      <c r="A48" s="34">
        <v>27</v>
      </c>
      <c r="B48" s="34">
        <v>22021007</v>
      </c>
      <c r="C48" s="35" t="s">
        <v>2478</v>
      </c>
      <c r="D48" s="36">
        <v>1450000</v>
      </c>
      <c r="E48" s="36">
        <v>650000</v>
      </c>
      <c r="F48" s="36">
        <v>1000000</v>
      </c>
      <c r="G48" s="36">
        <v>1000000</v>
      </c>
    </row>
    <row r="49" spans="1:7" x14ac:dyDescent="0.2">
      <c r="A49" s="34">
        <v>28</v>
      </c>
      <c r="B49" s="34">
        <v>22021008</v>
      </c>
      <c r="C49" s="35" t="s">
        <v>2495</v>
      </c>
      <c r="D49" s="36">
        <v>200000</v>
      </c>
      <c r="E49" s="36">
        <v>150000</v>
      </c>
      <c r="F49" s="36">
        <v>200000</v>
      </c>
      <c r="G49" s="36">
        <v>200000</v>
      </c>
    </row>
    <row r="50" spans="1:7" x14ac:dyDescent="0.2">
      <c r="A50" s="34">
        <v>29</v>
      </c>
      <c r="B50" s="34">
        <v>22021052</v>
      </c>
      <c r="C50" s="35" t="s">
        <v>2496</v>
      </c>
      <c r="D50" s="38">
        <v>0</v>
      </c>
      <c r="E50" s="38">
        <v>0</v>
      </c>
      <c r="F50" s="36">
        <v>500000</v>
      </c>
      <c r="G50" s="36">
        <v>500000</v>
      </c>
    </row>
    <row r="51" spans="1:7" x14ac:dyDescent="0.2">
      <c r="A51" s="200" t="s">
        <v>12</v>
      </c>
      <c r="B51" s="200"/>
      <c r="C51" s="200"/>
      <c r="D51" s="37">
        <v>20553571</v>
      </c>
      <c r="E51" s="37">
        <v>14000000</v>
      </c>
      <c r="F51" s="37">
        <v>26000000</v>
      </c>
      <c r="G51" s="37">
        <v>26000000</v>
      </c>
    </row>
    <row r="52" spans="1:7" x14ac:dyDescent="0.2">
      <c r="A52" s="33">
        <v>3</v>
      </c>
      <c r="B52" s="33">
        <v>32600100100</v>
      </c>
      <c r="C52" s="201" t="s">
        <v>171</v>
      </c>
      <c r="D52" s="201"/>
      <c r="E52" s="201"/>
      <c r="F52" s="201"/>
      <c r="G52" s="201"/>
    </row>
    <row r="53" spans="1:7" x14ac:dyDescent="0.2">
      <c r="A53" s="34">
        <v>1</v>
      </c>
      <c r="B53" s="34">
        <v>22020102</v>
      </c>
      <c r="C53" s="35" t="s">
        <v>2465</v>
      </c>
      <c r="D53" s="36">
        <v>9425130.3000000007</v>
      </c>
      <c r="E53" s="36">
        <v>5694473</v>
      </c>
      <c r="F53" s="36">
        <v>7800000</v>
      </c>
      <c r="G53" s="36">
        <v>7800000</v>
      </c>
    </row>
    <row r="54" spans="1:7" x14ac:dyDescent="0.2">
      <c r="A54" s="34">
        <v>2</v>
      </c>
      <c r="B54" s="34">
        <v>22020201</v>
      </c>
      <c r="C54" s="35" t="s">
        <v>2480</v>
      </c>
      <c r="D54" s="36">
        <v>288749.96999999997</v>
      </c>
      <c r="E54" s="36">
        <v>192498.66</v>
      </c>
      <c r="F54" s="36">
        <v>1000000</v>
      </c>
      <c r="G54" s="36">
        <v>1000000</v>
      </c>
    </row>
    <row r="55" spans="1:7" x14ac:dyDescent="0.2">
      <c r="A55" s="34">
        <v>3</v>
      </c>
      <c r="B55" s="34">
        <v>22020202</v>
      </c>
      <c r="C55" s="35" t="s">
        <v>2466</v>
      </c>
      <c r="D55" s="36">
        <v>288749.96999999997</v>
      </c>
      <c r="E55" s="36">
        <v>192498.66</v>
      </c>
      <c r="F55" s="36">
        <v>1000000</v>
      </c>
      <c r="G55" s="36">
        <v>1000000</v>
      </c>
    </row>
    <row r="56" spans="1:7" x14ac:dyDescent="0.2">
      <c r="A56" s="34">
        <v>4</v>
      </c>
      <c r="B56" s="34">
        <v>22020301</v>
      </c>
      <c r="C56" s="35" t="s">
        <v>2468</v>
      </c>
      <c r="D56" s="36">
        <v>577499.93999999994</v>
      </c>
      <c r="E56" s="36">
        <v>344997.32</v>
      </c>
      <c r="F56" s="36">
        <v>2000000</v>
      </c>
      <c r="G56" s="36">
        <v>1500000</v>
      </c>
    </row>
    <row r="57" spans="1:7" x14ac:dyDescent="0.2">
      <c r="A57" s="34">
        <v>5</v>
      </c>
      <c r="B57" s="34">
        <v>22020305</v>
      </c>
      <c r="C57" s="35" t="s">
        <v>2471</v>
      </c>
      <c r="D57" s="36">
        <v>461999.97</v>
      </c>
      <c r="E57" s="36">
        <v>267998.65999999997</v>
      </c>
      <c r="F57" s="36">
        <v>1800000</v>
      </c>
      <c r="G57" s="36">
        <v>1300000</v>
      </c>
    </row>
    <row r="58" spans="1:7" x14ac:dyDescent="0.2">
      <c r="A58" s="34">
        <v>6</v>
      </c>
      <c r="B58" s="34">
        <v>22020401</v>
      </c>
      <c r="C58" s="35" t="s">
        <v>2472</v>
      </c>
      <c r="D58" s="36">
        <v>1443749.94</v>
      </c>
      <c r="E58" s="36">
        <v>922497.32</v>
      </c>
      <c r="F58" s="36">
        <v>1500000</v>
      </c>
      <c r="G58" s="36">
        <v>1500000</v>
      </c>
    </row>
    <row r="59" spans="1:7" x14ac:dyDescent="0.2">
      <c r="A59" s="34">
        <v>7</v>
      </c>
      <c r="B59" s="34">
        <v>22020402</v>
      </c>
      <c r="C59" s="35" t="s">
        <v>2483</v>
      </c>
      <c r="D59" s="36">
        <v>519750</v>
      </c>
      <c r="E59" s="36">
        <v>306500</v>
      </c>
      <c r="F59" s="36">
        <v>900000</v>
      </c>
      <c r="G59" s="36">
        <v>900000</v>
      </c>
    </row>
    <row r="60" spans="1:7" x14ac:dyDescent="0.2">
      <c r="A60" s="34">
        <v>8</v>
      </c>
      <c r="B60" s="34">
        <v>22020415</v>
      </c>
      <c r="C60" s="35" t="s">
        <v>2497</v>
      </c>
      <c r="D60" s="38">
        <v>0</v>
      </c>
      <c r="E60" s="36">
        <v>1286977</v>
      </c>
      <c r="F60" s="36">
        <v>1000000</v>
      </c>
      <c r="G60" s="36">
        <v>1000000</v>
      </c>
    </row>
    <row r="61" spans="1:7" x14ac:dyDescent="0.2">
      <c r="A61" s="34">
        <v>9</v>
      </c>
      <c r="B61" s="34">
        <v>22020501</v>
      </c>
      <c r="C61" s="35" t="s">
        <v>2487</v>
      </c>
      <c r="D61" s="36">
        <v>697619.97</v>
      </c>
      <c r="E61" s="36">
        <v>3934022.66</v>
      </c>
      <c r="F61" s="36">
        <v>2278000</v>
      </c>
      <c r="G61" s="36">
        <v>2234100</v>
      </c>
    </row>
    <row r="62" spans="1:7" x14ac:dyDescent="0.2">
      <c r="A62" s="34">
        <v>10</v>
      </c>
      <c r="B62" s="34">
        <v>22021001</v>
      </c>
      <c r="C62" s="35" t="s">
        <v>2476</v>
      </c>
      <c r="D62" s="38">
        <v>0</v>
      </c>
      <c r="E62" s="36">
        <v>180000</v>
      </c>
      <c r="F62" s="36">
        <v>600000</v>
      </c>
      <c r="G62" s="36">
        <v>600000</v>
      </c>
    </row>
    <row r="63" spans="1:7" x14ac:dyDescent="0.2">
      <c r="A63" s="34">
        <v>11</v>
      </c>
      <c r="B63" s="34">
        <v>22021007</v>
      </c>
      <c r="C63" s="35" t="s">
        <v>2478</v>
      </c>
      <c r="D63" s="36">
        <v>750749.94</v>
      </c>
      <c r="E63" s="36">
        <v>504513.32</v>
      </c>
      <c r="F63" s="36">
        <v>1000000</v>
      </c>
      <c r="G63" s="36">
        <v>1000000</v>
      </c>
    </row>
    <row r="64" spans="1:7" x14ac:dyDescent="0.2">
      <c r="A64" s="200" t="s">
        <v>12</v>
      </c>
      <c r="B64" s="200"/>
      <c r="C64" s="200"/>
      <c r="D64" s="37">
        <v>14454000</v>
      </c>
      <c r="E64" s="37">
        <v>13826976.6</v>
      </c>
      <c r="F64" s="37">
        <v>20878000</v>
      </c>
      <c r="G64" s="37">
        <v>19834100</v>
      </c>
    </row>
    <row r="65" spans="1:7" x14ac:dyDescent="0.2">
      <c r="A65" s="33">
        <v>4</v>
      </c>
      <c r="B65" s="33">
        <v>32600200100</v>
      </c>
      <c r="C65" s="201" t="s">
        <v>2498</v>
      </c>
      <c r="D65" s="201"/>
      <c r="E65" s="201"/>
      <c r="F65" s="201"/>
      <c r="G65" s="201"/>
    </row>
    <row r="66" spans="1:7" x14ac:dyDescent="0.2">
      <c r="A66" s="34">
        <v>1</v>
      </c>
      <c r="B66" s="34">
        <v>22020102</v>
      </c>
      <c r="C66" s="35" t="s">
        <v>2465</v>
      </c>
      <c r="D66" s="36">
        <v>1919000</v>
      </c>
      <c r="E66" s="36">
        <v>671000</v>
      </c>
      <c r="F66" s="36">
        <v>1600000</v>
      </c>
      <c r="G66" s="36">
        <v>1782000</v>
      </c>
    </row>
    <row r="67" spans="1:7" x14ac:dyDescent="0.2">
      <c r="A67" s="34">
        <v>2</v>
      </c>
      <c r="B67" s="34">
        <v>22020201</v>
      </c>
      <c r="C67" s="35" t="s">
        <v>2480</v>
      </c>
      <c r="D67" s="36">
        <v>168000</v>
      </c>
      <c r="E67" s="36">
        <v>135000</v>
      </c>
      <c r="F67" s="36">
        <v>500000</v>
      </c>
      <c r="G67" s="36">
        <v>324000</v>
      </c>
    </row>
    <row r="68" spans="1:7" x14ac:dyDescent="0.2">
      <c r="A68" s="34">
        <v>3</v>
      </c>
      <c r="B68" s="34">
        <v>22020202</v>
      </c>
      <c r="C68" s="35" t="s">
        <v>2466</v>
      </c>
      <c r="D68" s="36">
        <v>161000</v>
      </c>
      <c r="E68" s="36">
        <v>112500</v>
      </c>
      <c r="F68" s="36">
        <v>450000</v>
      </c>
      <c r="G68" s="36">
        <v>270000</v>
      </c>
    </row>
    <row r="69" spans="1:7" x14ac:dyDescent="0.2">
      <c r="A69" s="34">
        <v>4</v>
      </c>
      <c r="B69" s="34">
        <v>22020301</v>
      </c>
      <c r="C69" s="35" t="s">
        <v>2468</v>
      </c>
      <c r="D69" s="36">
        <v>189000</v>
      </c>
      <c r="E69" s="36">
        <v>180000</v>
      </c>
      <c r="F69" s="36">
        <v>700000</v>
      </c>
      <c r="G69" s="36">
        <v>432000</v>
      </c>
    </row>
    <row r="70" spans="1:7" x14ac:dyDescent="0.2">
      <c r="A70" s="34">
        <v>5</v>
      </c>
      <c r="B70" s="34">
        <v>22020305</v>
      </c>
      <c r="C70" s="35" t="s">
        <v>2471</v>
      </c>
      <c r="D70" s="36">
        <v>91000</v>
      </c>
      <c r="E70" s="36">
        <v>67500</v>
      </c>
      <c r="F70" s="36">
        <v>250000</v>
      </c>
      <c r="G70" s="36">
        <v>162000</v>
      </c>
    </row>
    <row r="71" spans="1:7" x14ac:dyDescent="0.2">
      <c r="A71" s="34">
        <v>6</v>
      </c>
      <c r="B71" s="34">
        <v>22020401</v>
      </c>
      <c r="C71" s="35" t="s">
        <v>2472</v>
      </c>
      <c r="D71" s="36">
        <v>469000</v>
      </c>
      <c r="E71" s="36">
        <v>337500</v>
      </c>
      <c r="F71" s="36">
        <v>400000</v>
      </c>
      <c r="G71" s="36">
        <v>864000</v>
      </c>
    </row>
    <row r="72" spans="1:7" x14ac:dyDescent="0.2">
      <c r="A72" s="34">
        <v>7</v>
      </c>
      <c r="B72" s="34">
        <v>22020402</v>
      </c>
      <c r="C72" s="35" t="s">
        <v>2483</v>
      </c>
      <c r="D72" s="36">
        <v>371000</v>
      </c>
      <c r="E72" s="36">
        <v>225000</v>
      </c>
      <c r="F72" s="36">
        <v>500000</v>
      </c>
      <c r="G72" s="36">
        <v>594000</v>
      </c>
    </row>
    <row r="73" spans="1:7" x14ac:dyDescent="0.2">
      <c r="A73" s="34">
        <v>8</v>
      </c>
      <c r="B73" s="34">
        <v>22020501</v>
      </c>
      <c r="C73" s="35" t="s">
        <v>2487</v>
      </c>
      <c r="D73" s="36">
        <v>168000</v>
      </c>
      <c r="E73" s="36">
        <v>360000</v>
      </c>
      <c r="F73" s="36">
        <v>800000</v>
      </c>
      <c r="G73" s="36">
        <v>535500</v>
      </c>
    </row>
    <row r="74" spans="1:7" x14ac:dyDescent="0.2">
      <c r="A74" s="34">
        <v>9</v>
      </c>
      <c r="B74" s="34">
        <v>22020712</v>
      </c>
      <c r="C74" s="35" t="s">
        <v>2499</v>
      </c>
      <c r="D74" s="38">
        <v>0</v>
      </c>
      <c r="E74" s="36">
        <v>22500</v>
      </c>
      <c r="F74" s="36">
        <v>100000</v>
      </c>
      <c r="G74" s="36">
        <v>54000</v>
      </c>
    </row>
    <row r="75" spans="1:7" x14ac:dyDescent="0.2">
      <c r="A75" s="34">
        <v>10</v>
      </c>
      <c r="B75" s="34">
        <v>22021001</v>
      </c>
      <c r="C75" s="35" t="s">
        <v>2476</v>
      </c>
      <c r="D75" s="36">
        <v>154000</v>
      </c>
      <c r="E75" s="36">
        <v>67500</v>
      </c>
      <c r="F75" s="36">
        <v>250000</v>
      </c>
      <c r="G75" s="36">
        <v>216000</v>
      </c>
    </row>
    <row r="76" spans="1:7" x14ac:dyDescent="0.2">
      <c r="A76" s="34">
        <v>11</v>
      </c>
      <c r="B76" s="34">
        <v>22021007</v>
      </c>
      <c r="C76" s="35" t="s">
        <v>2478</v>
      </c>
      <c r="D76" s="36">
        <v>154000</v>
      </c>
      <c r="E76" s="36">
        <v>67500</v>
      </c>
      <c r="F76" s="36">
        <v>300000</v>
      </c>
      <c r="G76" s="36">
        <v>324000</v>
      </c>
    </row>
    <row r="77" spans="1:7" x14ac:dyDescent="0.2">
      <c r="A77" s="34">
        <v>12</v>
      </c>
      <c r="B77" s="34">
        <v>41040105</v>
      </c>
      <c r="C77" s="35" t="s">
        <v>2500</v>
      </c>
      <c r="D77" s="38">
        <v>0</v>
      </c>
      <c r="E77" s="38">
        <v>0</v>
      </c>
      <c r="F77" s="38">
        <v>0</v>
      </c>
      <c r="G77" s="38">
        <v>0</v>
      </c>
    </row>
    <row r="78" spans="1:7" x14ac:dyDescent="0.2">
      <c r="A78" s="200" t="s">
        <v>12</v>
      </c>
      <c r="B78" s="200"/>
      <c r="C78" s="200"/>
      <c r="D78" s="37">
        <v>3844000</v>
      </c>
      <c r="E78" s="37">
        <v>2246000</v>
      </c>
      <c r="F78" s="37">
        <v>5850000</v>
      </c>
      <c r="G78" s="37">
        <v>5557500</v>
      </c>
    </row>
    <row r="79" spans="1:7" x14ac:dyDescent="0.2">
      <c r="A79" s="33">
        <v>5</v>
      </c>
      <c r="B79" s="33">
        <v>11100100200</v>
      </c>
      <c r="C79" s="201" t="s">
        <v>13</v>
      </c>
      <c r="D79" s="201"/>
      <c r="E79" s="201"/>
      <c r="F79" s="201"/>
      <c r="G79" s="201"/>
    </row>
    <row r="80" spans="1:7" x14ac:dyDescent="0.2">
      <c r="A80" s="34">
        <v>1</v>
      </c>
      <c r="B80" s="34">
        <v>22020102</v>
      </c>
      <c r="C80" s="35" t="s">
        <v>2465</v>
      </c>
      <c r="D80" s="36">
        <v>65250000</v>
      </c>
      <c r="E80" s="36">
        <v>23099875.920000002</v>
      </c>
      <c r="F80" s="36">
        <v>82500000</v>
      </c>
      <c r="G80" s="36">
        <v>81000000</v>
      </c>
    </row>
    <row r="81" spans="1:7" x14ac:dyDescent="0.2">
      <c r="A81" s="34">
        <v>2</v>
      </c>
      <c r="B81" s="34">
        <v>22020201</v>
      </c>
      <c r="C81" s="35" t="s">
        <v>2480</v>
      </c>
      <c r="D81" s="36">
        <v>450000</v>
      </c>
      <c r="E81" s="36">
        <v>280000.53000000003</v>
      </c>
      <c r="F81" s="36">
        <v>1000000</v>
      </c>
      <c r="G81" s="36">
        <v>1000000</v>
      </c>
    </row>
    <row r="82" spans="1:7" x14ac:dyDescent="0.2">
      <c r="A82" s="34">
        <v>3</v>
      </c>
      <c r="B82" s="34">
        <v>22020202</v>
      </c>
      <c r="C82" s="35" t="s">
        <v>2466</v>
      </c>
      <c r="D82" s="36">
        <v>2250000</v>
      </c>
      <c r="E82" s="36">
        <v>560001.07999999996</v>
      </c>
      <c r="F82" s="36">
        <v>2000000</v>
      </c>
      <c r="G82" s="36">
        <v>2000000</v>
      </c>
    </row>
    <row r="83" spans="1:7" x14ac:dyDescent="0.2">
      <c r="A83" s="34">
        <v>4</v>
      </c>
      <c r="B83" s="34">
        <v>22020301</v>
      </c>
      <c r="C83" s="35" t="s">
        <v>2468</v>
      </c>
      <c r="D83" s="36">
        <v>4500000</v>
      </c>
      <c r="E83" s="36">
        <v>2800008.4</v>
      </c>
      <c r="F83" s="36">
        <v>10000000</v>
      </c>
      <c r="G83" s="36">
        <v>9000000</v>
      </c>
    </row>
    <row r="84" spans="1:7" x14ac:dyDescent="0.2">
      <c r="A84" s="34">
        <v>5</v>
      </c>
      <c r="B84" s="34">
        <v>22020305</v>
      </c>
      <c r="C84" s="35" t="s">
        <v>2471</v>
      </c>
      <c r="D84" s="36">
        <v>4050000</v>
      </c>
      <c r="E84" s="36">
        <v>2240007.2999999998</v>
      </c>
      <c r="F84" s="36">
        <v>8000000</v>
      </c>
      <c r="G84" s="36">
        <v>6000000</v>
      </c>
    </row>
    <row r="85" spans="1:7" x14ac:dyDescent="0.2">
      <c r="A85" s="34">
        <v>6</v>
      </c>
      <c r="B85" s="34">
        <v>22020401</v>
      </c>
      <c r="C85" s="35" t="s">
        <v>2472</v>
      </c>
      <c r="D85" s="36">
        <v>11250000</v>
      </c>
      <c r="E85" s="36">
        <v>5600016.7699999996</v>
      </c>
      <c r="F85" s="36">
        <v>20000000</v>
      </c>
      <c r="G85" s="36">
        <v>19000000</v>
      </c>
    </row>
    <row r="86" spans="1:7" x14ac:dyDescent="0.2">
      <c r="A86" s="34">
        <v>7</v>
      </c>
      <c r="B86" s="34">
        <v>22020402</v>
      </c>
      <c r="C86" s="35" t="s">
        <v>2483</v>
      </c>
      <c r="D86" s="36">
        <v>6750000</v>
      </c>
      <c r="E86" s="36">
        <v>2800008.38</v>
      </c>
      <c r="F86" s="36">
        <v>10000000</v>
      </c>
      <c r="G86" s="36">
        <v>8375000</v>
      </c>
    </row>
    <row r="87" spans="1:7" x14ac:dyDescent="0.2">
      <c r="A87" s="34">
        <v>8</v>
      </c>
      <c r="B87" s="34">
        <v>22020501</v>
      </c>
      <c r="C87" s="35" t="s">
        <v>2487</v>
      </c>
      <c r="D87" s="36">
        <v>9432500</v>
      </c>
      <c r="E87" s="36">
        <v>4200011.08</v>
      </c>
      <c r="F87" s="36">
        <v>15000000</v>
      </c>
      <c r="G87" s="36">
        <v>13000000</v>
      </c>
    </row>
    <row r="88" spans="1:7" x14ac:dyDescent="0.2">
      <c r="A88" s="34">
        <v>9</v>
      </c>
      <c r="B88" s="34">
        <v>22021001</v>
      </c>
      <c r="C88" s="35" t="s">
        <v>2476</v>
      </c>
      <c r="D88" s="36">
        <v>4500000</v>
      </c>
      <c r="E88" s="36">
        <v>2240007.31</v>
      </c>
      <c r="F88" s="36">
        <v>8000000</v>
      </c>
      <c r="G88" s="36">
        <v>8000000</v>
      </c>
    </row>
    <row r="89" spans="1:7" x14ac:dyDescent="0.2">
      <c r="A89" s="34">
        <v>10</v>
      </c>
      <c r="B89" s="34">
        <v>22021007</v>
      </c>
      <c r="C89" s="35" t="s">
        <v>2478</v>
      </c>
      <c r="D89" s="36">
        <v>4500000</v>
      </c>
      <c r="E89" s="36">
        <v>1680003.23</v>
      </c>
      <c r="F89" s="36">
        <v>6000000</v>
      </c>
      <c r="G89" s="36">
        <v>7000000</v>
      </c>
    </row>
    <row r="90" spans="1:7" x14ac:dyDescent="0.2">
      <c r="A90" s="200" t="s">
        <v>12</v>
      </c>
      <c r="B90" s="200"/>
      <c r="C90" s="200"/>
      <c r="D90" s="37">
        <v>112932500</v>
      </c>
      <c r="E90" s="37">
        <v>45499940</v>
      </c>
      <c r="F90" s="37">
        <v>162500000</v>
      </c>
      <c r="G90" s="37">
        <v>154375000</v>
      </c>
    </row>
    <row r="91" spans="1:7" x14ac:dyDescent="0.2">
      <c r="A91" s="33">
        <v>7</v>
      </c>
      <c r="B91" s="33">
        <v>11100300100</v>
      </c>
      <c r="C91" s="201" t="s">
        <v>14</v>
      </c>
      <c r="D91" s="201"/>
      <c r="E91" s="201"/>
      <c r="F91" s="201"/>
      <c r="G91" s="201"/>
    </row>
    <row r="92" spans="1:7" x14ac:dyDescent="0.2">
      <c r="A92" s="34">
        <v>1</v>
      </c>
      <c r="B92" s="34">
        <v>22020102</v>
      </c>
      <c r="C92" s="35" t="s">
        <v>2465</v>
      </c>
      <c r="D92" s="36">
        <v>1286800</v>
      </c>
      <c r="E92" s="36">
        <v>260000</v>
      </c>
      <c r="F92" s="36">
        <v>1000000</v>
      </c>
      <c r="G92" s="36">
        <v>900000</v>
      </c>
    </row>
    <row r="93" spans="1:7" x14ac:dyDescent="0.2">
      <c r="A93" s="34">
        <v>2</v>
      </c>
      <c r="B93" s="34">
        <v>22020202</v>
      </c>
      <c r="C93" s="35" t="s">
        <v>2466</v>
      </c>
      <c r="D93" s="36">
        <v>72000</v>
      </c>
      <c r="E93" s="36">
        <v>20000</v>
      </c>
      <c r="F93" s="36">
        <v>50000</v>
      </c>
      <c r="G93" s="36">
        <v>50000</v>
      </c>
    </row>
    <row r="94" spans="1:7" x14ac:dyDescent="0.2">
      <c r="A94" s="34">
        <v>3</v>
      </c>
      <c r="B94" s="34">
        <v>22020301</v>
      </c>
      <c r="C94" s="35" t="s">
        <v>2468</v>
      </c>
      <c r="D94" s="36">
        <v>80000</v>
      </c>
      <c r="E94" s="36">
        <v>45000</v>
      </c>
      <c r="F94" s="36">
        <v>200000</v>
      </c>
      <c r="G94" s="36">
        <v>200000</v>
      </c>
    </row>
    <row r="95" spans="1:7" x14ac:dyDescent="0.2">
      <c r="A95" s="34">
        <v>4</v>
      </c>
      <c r="B95" s="34">
        <v>22020305</v>
      </c>
      <c r="C95" s="35" t="s">
        <v>2471</v>
      </c>
      <c r="D95" s="36">
        <v>40000</v>
      </c>
      <c r="E95" s="36">
        <v>15000</v>
      </c>
      <c r="F95" s="36">
        <v>50000</v>
      </c>
      <c r="G95" s="36">
        <v>50000</v>
      </c>
    </row>
    <row r="96" spans="1:7" x14ac:dyDescent="0.2">
      <c r="A96" s="34">
        <v>5</v>
      </c>
      <c r="B96" s="34">
        <v>22020401</v>
      </c>
      <c r="C96" s="35" t="s">
        <v>2472</v>
      </c>
      <c r="D96" s="38">
        <v>0</v>
      </c>
      <c r="E96" s="36">
        <v>40000</v>
      </c>
      <c r="F96" s="36">
        <v>200000</v>
      </c>
      <c r="G96" s="36">
        <v>200000</v>
      </c>
    </row>
    <row r="97" spans="1:7" x14ac:dyDescent="0.2">
      <c r="A97" s="34">
        <v>6</v>
      </c>
      <c r="B97" s="34">
        <v>22020402</v>
      </c>
      <c r="C97" s="35" t="s">
        <v>2483</v>
      </c>
      <c r="D97" s="38">
        <v>0</v>
      </c>
      <c r="E97" s="36">
        <v>15000</v>
      </c>
      <c r="F97" s="36">
        <v>50000</v>
      </c>
      <c r="G97" s="36">
        <v>50000</v>
      </c>
    </row>
    <row r="98" spans="1:7" x14ac:dyDescent="0.2">
      <c r="A98" s="34">
        <v>7</v>
      </c>
      <c r="B98" s="34">
        <v>22020501</v>
      </c>
      <c r="C98" s="35" t="s">
        <v>2487</v>
      </c>
      <c r="D98" s="38">
        <v>0</v>
      </c>
      <c r="E98" s="36">
        <v>325000</v>
      </c>
      <c r="F98" s="36">
        <v>1250000</v>
      </c>
      <c r="G98" s="36">
        <v>1200000</v>
      </c>
    </row>
    <row r="99" spans="1:7" x14ac:dyDescent="0.2">
      <c r="A99" s="34">
        <v>8</v>
      </c>
      <c r="B99" s="34">
        <v>22021007</v>
      </c>
      <c r="C99" s="35" t="s">
        <v>2478</v>
      </c>
      <c r="D99" s="36">
        <v>191200</v>
      </c>
      <c r="E99" s="36">
        <v>30000</v>
      </c>
      <c r="F99" s="36">
        <v>200000</v>
      </c>
      <c r="G99" s="36">
        <v>200000</v>
      </c>
    </row>
    <row r="100" spans="1:7" x14ac:dyDescent="0.2">
      <c r="A100" s="200" t="s">
        <v>12</v>
      </c>
      <c r="B100" s="200"/>
      <c r="C100" s="200"/>
      <c r="D100" s="37">
        <v>1670000</v>
      </c>
      <c r="E100" s="37">
        <v>750000</v>
      </c>
      <c r="F100" s="37">
        <v>3000000</v>
      </c>
      <c r="G100" s="37">
        <v>2850000</v>
      </c>
    </row>
    <row r="101" spans="1:7" x14ac:dyDescent="0.2">
      <c r="A101" s="33">
        <v>8</v>
      </c>
      <c r="B101" s="33">
        <v>11101000100</v>
      </c>
      <c r="C101" s="201" t="s">
        <v>244</v>
      </c>
      <c r="D101" s="201"/>
      <c r="E101" s="201"/>
      <c r="F101" s="201"/>
      <c r="G101" s="201"/>
    </row>
    <row r="102" spans="1:7" x14ac:dyDescent="0.2">
      <c r="A102" s="34">
        <v>1</v>
      </c>
      <c r="B102" s="34">
        <v>22020102</v>
      </c>
      <c r="C102" s="35" t="s">
        <v>2465</v>
      </c>
      <c r="D102" s="36">
        <v>810060</v>
      </c>
      <c r="E102" s="36">
        <v>4316598</v>
      </c>
      <c r="F102" s="36">
        <v>7000000</v>
      </c>
      <c r="G102" s="36">
        <v>7000000</v>
      </c>
    </row>
    <row r="103" spans="1:7" x14ac:dyDescent="0.2">
      <c r="A103" s="34">
        <v>2</v>
      </c>
      <c r="B103" s="34">
        <v>22020201</v>
      </c>
      <c r="C103" s="35" t="s">
        <v>2480</v>
      </c>
      <c r="D103" s="36">
        <v>450000</v>
      </c>
      <c r="E103" s="36">
        <v>90000</v>
      </c>
      <c r="F103" s="36">
        <v>100000</v>
      </c>
      <c r="G103" s="36">
        <v>400000</v>
      </c>
    </row>
    <row r="104" spans="1:7" x14ac:dyDescent="0.2">
      <c r="A104" s="34">
        <v>3</v>
      </c>
      <c r="B104" s="34">
        <v>22020202</v>
      </c>
      <c r="C104" s="35" t="s">
        <v>2466</v>
      </c>
      <c r="D104" s="36">
        <v>405030</v>
      </c>
      <c r="E104" s="36">
        <v>340000</v>
      </c>
      <c r="F104" s="36">
        <v>1500000</v>
      </c>
      <c r="G104" s="36">
        <v>500000</v>
      </c>
    </row>
    <row r="105" spans="1:7" x14ac:dyDescent="0.2">
      <c r="A105" s="34">
        <v>4</v>
      </c>
      <c r="B105" s="34">
        <v>22020301</v>
      </c>
      <c r="C105" s="35" t="s">
        <v>2468</v>
      </c>
      <c r="D105" s="36">
        <v>1260093</v>
      </c>
      <c r="E105" s="36">
        <v>1450000</v>
      </c>
      <c r="F105" s="36">
        <v>2500000</v>
      </c>
      <c r="G105" s="36">
        <v>1500000</v>
      </c>
    </row>
    <row r="106" spans="1:7" x14ac:dyDescent="0.2">
      <c r="A106" s="34">
        <v>5</v>
      </c>
      <c r="B106" s="34">
        <v>22020305</v>
      </c>
      <c r="C106" s="35" t="s">
        <v>2471</v>
      </c>
      <c r="D106" s="36">
        <v>450000</v>
      </c>
      <c r="E106" s="36">
        <v>950000</v>
      </c>
      <c r="F106" s="36">
        <v>2000000</v>
      </c>
      <c r="G106" s="36">
        <v>1500000</v>
      </c>
    </row>
    <row r="107" spans="1:7" x14ac:dyDescent="0.2">
      <c r="A107" s="34">
        <v>6</v>
      </c>
      <c r="B107" s="34">
        <v>22020401</v>
      </c>
      <c r="C107" s="35" t="s">
        <v>2472</v>
      </c>
      <c r="D107" s="36">
        <v>1530113</v>
      </c>
      <c r="E107" s="36">
        <v>1550000</v>
      </c>
      <c r="F107" s="36">
        <v>2500000</v>
      </c>
      <c r="G107" s="36">
        <v>3000000</v>
      </c>
    </row>
    <row r="108" spans="1:7" x14ac:dyDescent="0.2">
      <c r="A108" s="34">
        <v>7</v>
      </c>
      <c r="B108" s="34">
        <v>22020402</v>
      </c>
      <c r="C108" s="35" t="s">
        <v>2483</v>
      </c>
      <c r="D108" s="36">
        <v>450000</v>
      </c>
      <c r="E108" s="36">
        <v>460000</v>
      </c>
      <c r="F108" s="36">
        <v>500000</v>
      </c>
      <c r="G108" s="36">
        <v>1000000</v>
      </c>
    </row>
    <row r="109" spans="1:7" x14ac:dyDescent="0.2">
      <c r="A109" s="34">
        <v>8</v>
      </c>
      <c r="B109" s="34">
        <v>22020501</v>
      </c>
      <c r="C109" s="35" t="s">
        <v>2487</v>
      </c>
      <c r="D109" s="36">
        <v>675050</v>
      </c>
      <c r="E109" s="36">
        <v>1390000</v>
      </c>
      <c r="F109" s="36">
        <v>2000000</v>
      </c>
      <c r="G109" s="36">
        <v>2500000</v>
      </c>
    </row>
    <row r="110" spans="1:7" x14ac:dyDescent="0.2">
      <c r="A110" s="34">
        <v>9</v>
      </c>
      <c r="B110" s="34">
        <v>22021001</v>
      </c>
      <c r="C110" s="35" t="s">
        <v>2476</v>
      </c>
      <c r="D110" s="36">
        <v>270020</v>
      </c>
      <c r="E110" s="36">
        <v>240000</v>
      </c>
      <c r="F110" s="36">
        <v>1000000</v>
      </c>
      <c r="G110" s="36">
        <v>1000000</v>
      </c>
    </row>
    <row r="111" spans="1:7" x14ac:dyDescent="0.2">
      <c r="A111" s="34">
        <v>10</v>
      </c>
      <c r="B111" s="34">
        <v>22021007</v>
      </c>
      <c r="C111" s="35" t="s">
        <v>2478</v>
      </c>
      <c r="D111" s="36">
        <v>449634</v>
      </c>
      <c r="E111" s="36">
        <v>780000</v>
      </c>
      <c r="F111" s="36">
        <v>1400000</v>
      </c>
      <c r="G111" s="36">
        <v>1075000</v>
      </c>
    </row>
    <row r="112" spans="1:7" x14ac:dyDescent="0.2">
      <c r="A112" s="200" t="s">
        <v>12</v>
      </c>
      <c r="B112" s="200"/>
      <c r="C112" s="200"/>
      <c r="D112" s="37">
        <v>6750000</v>
      </c>
      <c r="E112" s="37">
        <v>11566598</v>
      </c>
      <c r="F112" s="37">
        <v>20500000</v>
      </c>
      <c r="G112" s="37">
        <v>19475000</v>
      </c>
    </row>
    <row r="113" spans="1:7" x14ac:dyDescent="0.2">
      <c r="A113" s="33">
        <v>9</v>
      </c>
      <c r="B113" s="33">
        <v>11101300100</v>
      </c>
      <c r="C113" s="201" t="s">
        <v>2502</v>
      </c>
      <c r="D113" s="201"/>
      <c r="E113" s="201"/>
      <c r="F113" s="201"/>
      <c r="G113" s="201"/>
    </row>
    <row r="114" spans="1:7" x14ac:dyDescent="0.2">
      <c r="A114" s="34">
        <v>1</v>
      </c>
      <c r="B114" s="34">
        <v>22020102</v>
      </c>
      <c r="C114" s="35" t="s">
        <v>2465</v>
      </c>
      <c r="D114" s="36">
        <v>820640</v>
      </c>
      <c r="E114" s="36">
        <v>2771334</v>
      </c>
      <c r="F114" s="36">
        <v>3000000</v>
      </c>
      <c r="G114" s="36">
        <v>8162500</v>
      </c>
    </row>
    <row r="115" spans="1:7" x14ac:dyDescent="0.2">
      <c r="A115" s="34">
        <v>2</v>
      </c>
      <c r="B115" s="34">
        <v>22020201</v>
      </c>
      <c r="C115" s="35" t="s">
        <v>2480</v>
      </c>
      <c r="D115" s="36">
        <v>378720</v>
      </c>
      <c r="E115" s="36">
        <v>335833.5</v>
      </c>
      <c r="F115" s="36">
        <v>850000</v>
      </c>
      <c r="G115" s="36">
        <v>850000</v>
      </c>
    </row>
    <row r="116" spans="1:7" x14ac:dyDescent="0.2">
      <c r="A116" s="34">
        <v>3</v>
      </c>
      <c r="B116" s="34">
        <v>22020202</v>
      </c>
      <c r="C116" s="35" t="s">
        <v>2466</v>
      </c>
      <c r="D116" s="36">
        <v>568160</v>
      </c>
      <c r="E116" s="36">
        <v>692833.5</v>
      </c>
      <c r="F116" s="36">
        <v>1750000</v>
      </c>
      <c r="G116" s="36">
        <v>1750000</v>
      </c>
    </row>
    <row r="117" spans="1:7" x14ac:dyDescent="0.2">
      <c r="A117" s="34">
        <v>4</v>
      </c>
      <c r="B117" s="34">
        <v>22020301</v>
      </c>
      <c r="C117" s="35" t="s">
        <v>2468</v>
      </c>
      <c r="D117" s="36">
        <v>757520</v>
      </c>
      <c r="E117" s="36">
        <v>394833</v>
      </c>
      <c r="F117" s="36">
        <v>1000000</v>
      </c>
      <c r="G117" s="36">
        <v>1000000</v>
      </c>
    </row>
    <row r="118" spans="1:7" x14ac:dyDescent="0.2">
      <c r="A118" s="34">
        <v>5</v>
      </c>
      <c r="B118" s="34">
        <v>22020305</v>
      </c>
      <c r="C118" s="35" t="s">
        <v>2471</v>
      </c>
      <c r="D118" s="36">
        <v>631280</v>
      </c>
      <c r="E118" s="36">
        <v>1257166.5</v>
      </c>
      <c r="F118" s="36">
        <v>1100000</v>
      </c>
      <c r="G118" s="36">
        <v>1100000</v>
      </c>
    </row>
    <row r="119" spans="1:7" x14ac:dyDescent="0.2">
      <c r="A119" s="34">
        <v>6</v>
      </c>
      <c r="B119" s="34">
        <v>22020401</v>
      </c>
      <c r="C119" s="35" t="s">
        <v>2472</v>
      </c>
      <c r="D119" s="36">
        <v>568160</v>
      </c>
      <c r="E119" s="36">
        <v>671667</v>
      </c>
      <c r="F119" s="36">
        <v>1700000</v>
      </c>
      <c r="G119" s="36">
        <v>2700000</v>
      </c>
    </row>
    <row r="120" spans="1:7" x14ac:dyDescent="0.2">
      <c r="A120" s="34">
        <v>7</v>
      </c>
      <c r="B120" s="34">
        <v>22020402</v>
      </c>
      <c r="C120" s="35" t="s">
        <v>2483</v>
      </c>
      <c r="D120" s="36">
        <v>789120</v>
      </c>
      <c r="E120" s="36">
        <v>751833</v>
      </c>
      <c r="F120" s="36">
        <v>1900000</v>
      </c>
      <c r="G120" s="36">
        <v>1500000</v>
      </c>
    </row>
    <row r="121" spans="1:7" x14ac:dyDescent="0.2">
      <c r="A121" s="34">
        <v>8</v>
      </c>
      <c r="B121" s="34">
        <v>22020501</v>
      </c>
      <c r="C121" s="35" t="s">
        <v>2487</v>
      </c>
      <c r="D121" s="36">
        <v>381280</v>
      </c>
      <c r="E121" s="36">
        <v>1408333.5</v>
      </c>
      <c r="F121" s="36">
        <v>1550000</v>
      </c>
      <c r="G121" s="36">
        <v>1537500</v>
      </c>
    </row>
    <row r="122" spans="1:7" x14ac:dyDescent="0.2">
      <c r="A122" s="34">
        <v>9</v>
      </c>
      <c r="B122" s="34">
        <v>22021001</v>
      </c>
      <c r="C122" s="35" t="s">
        <v>2476</v>
      </c>
      <c r="D122" s="36">
        <v>361680</v>
      </c>
      <c r="E122" s="36">
        <v>712500</v>
      </c>
      <c r="F122" s="36">
        <v>1800000</v>
      </c>
      <c r="G122" s="36">
        <v>1800000</v>
      </c>
    </row>
    <row r="123" spans="1:7" x14ac:dyDescent="0.2">
      <c r="A123" s="34">
        <v>10</v>
      </c>
      <c r="B123" s="34">
        <v>22021007</v>
      </c>
      <c r="C123" s="35" t="s">
        <v>2478</v>
      </c>
      <c r="D123" s="36">
        <v>473440</v>
      </c>
      <c r="E123" s="36">
        <v>1028666</v>
      </c>
      <c r="F123" s="36">
        <v>1600000</v>
      </c>
      <c r="G123" s="36">
        <v>3600000</v>
      </c>
    </row>
    <row r="124" spans="1:7" x14ac:dyDescent="0.2">
      <c r="A124" s="200" t="s">
        <v>12</v>
      </c>
      <c r="B124" s="200"/>
      <c r="C124" s="200"/>
      <c r="D124" s="37">
        <v>5730000</v>
      </c>
      <c r="E124" s="37">
        <v>10025000</v>
      </c>
      <c r="F124" s="37">
        <v>16250000</v>
      </c>
      <c r="G124" s="37">
        <v>24000000</v>
      </c>
    </row>
    <row r="125" spans="1:7" x14ac:dyDescent="0.2">
      <c r="A125" s="33">
        <v>10</v>
      </c>
      <c r="B125" s="33">
        <v>11100100100</v>
      </c>
      <c r="C125" s="201" t="s">
        <v>9</v>
      </c>
      <c r="D125" s="201"/>
      <c r="E125" s="201"/>
      <c r="F125" s="201"/>
      <c r="G125" s="201"/>
    </row>
    <row r="126" spans="1:7" x14ac:dyDescent="0.2">
      <c r="A126" s="34">
        <v>1</v>
      </c>
      <c r="B126" s="34">
        <v>22020102</v>
      </c>
      <c r="C126" s="35" t="s">
        <v>2465</v>
      </c>
      <c r="D126" s="36">
        <v>117747020</v>
      </c>
      <c r="E126" s="36">
        <v>79008960</v>
      </c>
      <c r="F126" s="36">
        <v>87000000</v>
      </c>
      <c r="G126" s="36">
        <v>87000000</v>
      </c>
    </row>
    <row r="127" spans="1:7" x14ac:dyDescent="0.2">
      <c r="A127" s="34">
        <v>2</v>
      </c>
      <c r="B127" s="34">
        <v>22020201</v>
      </c>
      <c r="C127" s="35" t="s">
        <v>2480</v>
      </c>
      <c r="D127" s="36">
        <v>2137552</v>
      </c>
      <c r="E127" s="36">
        <v>3090210</v>
      </c>
      <c r="F127" s="36">
        <v>4000000</v>
      </c>
      <c r="G127" s="36">
        <v>4000000</v>
      </c>
    </row>
    <row r="128" spans="1:7" x14ac:dyDescent="0.2">
      <c r="A128" s="34">
        <v>3</v>
      </c>
      <c r="B128" s="34">
        <v>22020202</v>
      </c>
      <c r="C128" s="35" t="s">
        <v>2466</v>
      </c>
      <c r="D128" s="36">
        <v>9954820</v>
      </c>
      <c r="E128" s="36">
        <v>11590150</v>
      </c>
      <c r="F128" s="36">
        <v>15000000</v>
      </c>
      <c r="G128" s="36">
        <v>15000000</v>
      </c>
    </row>
    <row r="129" spans="1:7" x14ac:dyDescent="0.2">
      <c r="A129" s="34">
        <v>4</v>
      </c>
      <c r="B129" s="34">
        <v>22020301</v>
      </c>
      <c r="C129" s="35" t="s">
        <v>2468</v>
      </c>
      <c r="D129" s="36">
        <v>19145728</v>
      </c>
      <c r="E129" s="36">
        <v>20861560</v>
      </c>
      <c r="F129" s="36">
        <v>27000000</v>
      </c>
      <c r="G129" s="36">
        <v>27000000</v>
      </c>
    </row>
    <row r="130" spans="1:7" x14ac:dyDescent="0.2">
      <c r="A130" s="34">
        <v>5</v>
      </c>
      <c r="B130" s="34">
        <v>22020306</v>
      </c>
      <c r="C130" s="35" t="s">
        <v>2503</v>
      </c>
      <c r="D130" s="36">
        <v>10067008</v>
      </c>
      <c r="E130" s="36">
        <v>11589510</v>
      </c>
      <c r="F130" s="36">
        <v>15000000</v>
      </c>
      <c r="G130" s="36">
        <v>15000000</v>
      </c>
    </row>
    <row r="131" spans="1:7" x14ac:dyDescent="0.2">
      <c r="A131" s="34">
        <v>6</v>
      </c>
      <c r="B131" s="34">
        <v>22020401</v>
      </c>
      <c r="C131" s="35" t="s">
        <v>2472</v>
      </c>
      <c r="D131" s="36">
        <v>40608476</v>
      </c>
      <c r="E131" s="36">
        <v>42494790</v>
      </c>
      <c r="F131" s="36">
        <v>44598000</v>
      </c>
      <c r="G131" s="36">
        <v>44000000</v>
      </c>
    </row>
    <row r="132" spans="1:7" x14ac:dyDescent="0.2">
      <c r="A132" s="34">
        <v>7</v>
      </c>
      <c r="B132" s="34">
        <v>22020402</v>
      </c>
      <c r="C132" s="35" t="s">
        <v>2483</v>
      </c>
      <c r="D132" s="36">
        <v>9186908</v>
      </c>
      <c r="E132" s="36">
        <v>10816000</v>
      </c>
      <c r="F132" s="36">
        <v>14000000</v>
      </c>
      <c r="G132" s="36">
        <v>14000000</v>
      </c>
    </row>
    <row r="133" spans="1:7" x14ac:dyDescent="0.2">
      <c r="A133" s="34">
        <v>8</v>
      </c>
      <c r="B133" s="34">
        <v>22020501</v>
      </c>
      <c r="C133" s="35" t="s">
        <v>2487</v>
      </c>
      <c r="D133" s="36">
        <v>14574952</v>
      </c>
      <c r="E133" s="36">
        <v>16225300</v>
      </c>
      <c r="F133" s="36">
        <v>21000000</v>
      </c>
      <c r="G133" s="36">
        <v>4000000</v>
      </c>
    </row>
    <row r="134" spans="1:7" x14ac:dyDescent="0.2">
      <c r="A134" s="34">
        <v>9</v>
      </c>
      <c r="B134" s="34">
        <v>22021001</v>
      </c>
      <c r="C134" s="35" t="s">
        <v>2476</v>
      </c>
      <c r="D134" s="36">
        <v>115098984</v>
      </c>
      <c r="E134" s="36">
        <v>109793720</v>
      </c>
      <c r="F134" s="36">
        <v>112000000</v>
      </c>
      <c r="G134" s="36">
        <v>133868100</v>
      </c>
    </row>
    <row r="135" spans="1:7" x14ac:dyDescent="0.2">
      <c r="A135" s="34">
        <v>10</v>
      </c>
      <c r="B135" s="34">
        <v>22021007</v>
      </c>
      <c r="C135" s="35" t="s">
        <v>2478</v>
      </c>
      <c r="D135" s="36">
        <v>5631152</v>
      </c>
      <c r="E135" s="36">
        <v>19315750</v>
      </c>
      <c r="F135" s="36">
        <v>25000000</v>
      </c>
      <c r="G135" s="36">
        <v>20729900</v>
      </c>
    </row>
    <row r="136" spans="1:7" x14ac:dyDescent="0.2">
      <c r="A136" s="200" t="s">
        <v>12</v>
      </c>
      <c r="B136" s="200"/>
      <c r="C136" s="200"/>
      <c r="D136" s="37">
        <v>344152600</v>
      </c>
      <c r="E136" s="37">
        <v>324785950</v>
      </c>
      <c r="F136" s="37">
        <v>364598000</v>
      </c>
      <c r="G136" s="37">
        <v>364598000</v>
      </c>
    </row>
    <row r="137" spans="1:7" x14ac:dyDescent="0.2">
      <c r="A137" s="33">
        <v>11</v>
      </c>
      <c r="B137" s="33">
        <v>11101300200</v>
      </c>
      <c r="C137" s="201" t="s">
        <v>15</v>
      </c>
      <c r="D137" s="201"/>
      <c r="E137" s="201"/>
      <c r="F137" s="201"/>
      <c r="G137" s="201"/>
    </row>
    <row r="138" spans="1:7" x14ac:dyDescent="0.2">
      <c r="A138" s="34">
        <v>1</v>
      </c>
      <c r="B138" s="34">
        <v>22020102</v>
      </c>
      <c r="C138" s="35" t="s">
        <v>2465</v>
      </c>
      <c r="D138" s="36">
        <v>1801200</v>
      </c>
      <c r="E138" s="36">
        <v>1823800</v>
      </c>
      <c r="F138" s="36">
        <v>1823800</v>
      </c>
      <c r="G138" s="36">
        <v>2500800</v>
      </c>
    </row>
    <row r="139" spans="1:7" x14ac:dyDescent="0.2">
      <c r="A139" s="34">
        <v>2</v>
      </c>
      <c r="B139" s="34">
        <v>22020201</v>
      </c>
      <c r="C139" s="35" t="s">
        <v>2480</v>
      </c>
      <c r="D139" s="36">
        <v>648000</v>
      </c>
      <c r="E139" s="36">
        <v>441000</v>
      </c>
      <c r="F139" s="36">
        <v>600000</v>
      </c>
      <c r="G139" s="36">
        <v>700000</v>
      </c>
    </row>
    <row r="140" spans="1:7" x14ac:dyDescent="0.2">
      <c r="A140" s="34">
        <v>3</v>
      </c>
      <c r="B140" s="34">
        <v>22020202</v>
      </c>
      <c r="C140" s="35" t="s">
        <v>2466</v>
      </c>
      <c r="D140" s="36">
        <v>456000</v>
      </c>
      <c r="E140" s="36">
        <v>352800</v>
      </c>
      <c r="F140" s="36">
        <v>500000</v>
      </c>
      <c r="G140" s="36">
        <v>500000</v>
      </c>
    </row>
    <row r="141" spans="1:7" x14ac:dyDescent="0.2">
      <c r="A141" s="34">
        <v>4</v>
      </c>
      <c r="B141" s="34">
        <v>22020301</v>
      </c>
      <c r="C141" s="35" t="s">
        <v>2468</v>
      </c>
      <c r="D141" s="36">
        <v>391720</v>
      </c>
      <c r="E141" s="36">
        <v>400000</v>
      </c>
      <c r="F141" s="36">
        <v>400000</v>
      </c>
      <c r="G141" s="36">
        <v>565200</v>
      </c>
    </row>
    <row r="142" spans="1:7" x14ac:dyDescent="0.2">
      <c r="A142" s="34">
        <v>5</v>
      </c>
      <c r="B142" s="34">
        <v>22020305</v>
      </c>
      <c r="C142" s="35" t="s">
        <v>2471</v>
      </c>
      <c r="D142" s="36">
        <v>1042640</v>
      </c>
      <c r="E142" s="36">
        <v>600000</v>
      </c>
      <c r="F142" s="36">
        <v>600000</v>
      </c>
      <c r="G142" s="36">
        <v>1200000</v>
      </c>
    </row>
    <row r="143" spans="1:7" x14ac:dyDescent="0.2">
      <c r="A143" s="34">
        <v>6</v>
      </c>
      <c r="B143" s="34">
        <v>22020401</v>
      </c>
      <c r="C143" s="35" t="s">
        <v>2472</v>
      </c>
      <c r="D143" s="36">
        <v>721280</v>
      </c>
      <c r="E143" s="36">
        <v>578044</v>
      </c>
      <c r="F143" s="36">
        <v>884000</v>
      </c>
      <c r="G143" s="36">
        <v>984000</v>
      </c>
    </row>
    <row r="144" spans="1:7" x14ac:dyDescent="0.2">
      <c r="A144" s="34">
        <v>7</v>
      </c>
      <c r="B144" s="34">
        <v>22020402</v>
      </c>
      <c r="C144" s="35" t="s">
        <v>2483</v>
      </c>
      <c r="D144" s="36">
        <v>1202640</v>
      </c>
      <c r="E144" s="36">
        <v>793800</v>
      </c>
      <c r="F144" s="36">
        <v>800000</v>
      </c>
      <c r="G144" s="36">
        <v>1300000</v>
      </c>
    </row>
    <row r="145" spans="1:7" x14ac:dyDescent="0.2">
      <c r="A145" s="34">
        <v>8</v>
      </c>
      <c r="B145" s="34">
        <v>22020501</v>
      </c>
      <c r="C145" s="35" t="s">
        <v>2487</v>
      </c>
      <c r="D145" s="36">
        <v>1973500</v>
      </c>
      <c r="E145" s="36">
        <v>1029196</v>
      </c>
      <c r="F145" s="36">
        <v>1850000</v>
      </c>
      <c r="G145" s="36">
        <v>2050000</v>
      </c>
    </row>
    <row r="146" spans="1:7" x14ac:dyDescent="0.2">
      <c r="A146" s="34">
        <v>9</v>
      </c>
      <c r="B146" s="34">
        <v>22021001</v>
      </c>
      <c r="C146" s="35" t="s">
        <v>2476</v>
      </c>
      <c r="D146" s="36">
        <v>1004520</v>
      </c>
      <c r="E146" s="36">
        <v>631360</v>
      </c>
      <c r="F146" s="36">
        <v>992200</v>
      </c>
      <c r="G146" s="36">
        <v>1200000</v>
      </c>
    </row>
    <row r="147" spans="1:7" x14ac:dyDescent="0.2">
      <c r="A147" s="200" t="s">
        <v>12</v>
      </c>
      <c r="B147" s="200"/>
      <c r="C147" s="200"/>
      <c r="D147" s="37">
        <v>9241500</v>
      </c>
      <c r="E147" s="37">
        <v>6650000</v>
      </c>
      <c r="F147" s="37">
        <v>8450000</v>
      </c>
      <c r="G147" s="37">
        <v>11000000</v>
      </c>
    </row>
    <row r="148" spans="1:7" x14ac:dyDescent="0.2">
      <c r="A148" s="33">
        <v>13</v>
      </c>
      <c r="B148" s="33">
        <v>11101400100</v>
      </c>
      <c r="C148" s="201" t="s">
        <v>2505</v>
      </c>
      <c r="D148" s="201"/>
      <c r="E148" s="201"/>
      <c r="F148" s="201"/>
      <c r="G148" s="201"/>
    </row>
    <row r="149" spans="1:7" x14ac:dyDescent="0.2">
      <c r="A149" s="34">
        <v>1</v>
      </c>
      <c r="B149" s="34">
        <v>22020102</v>
      </c>
      <c r="C149" s="35" t="s">
        <v>2465</v>
      </c>
      <c r="D149" s="36">
        <v>1500000</v>
      </c>
      <c r="E149" s="36">
        <v>750000</v>
      </c>
      <c r="F149" s="36">
        <v>2000000</v>
      </c>
      <c r="G149" s="36">
        <v>2000000</v>
      </c>
    </row>
    <row r="150" spans="1:7" x14ac:dyDescent="0.2">
      <c r="A150" s="34">
        <v>2</v>
      </c>
      <c r="B150" s="34">
        <v>22020202</v>
      </c>
      <c r="C150" s="35" t="s">
        <v>2466</v>
      </c>
      <c r="D150" s="36">
        <v>800000</v>
      </c>
      <c r="E150" s="36">
        <v>400000</v>
      </c>
      <c r="F150" s="36">
        <v>1000000</v>
      </c>
      <c r="G150" s="36">
        <v>900000</v>
      </c>
    </row>
    <row r="151" spans="1:7" x14ac:dyDescent="0.2">
      <c r="A151" s="34">
        <v>3</v>
      </c>
      <c r="B151" s="34">
        <v>22020301</v>
      </c>
      <c r="C151" s="35" t="s">
        <v>2468</v>
      </c>
      <c r="D151" s="36">
        <v>1400000</v>
      </c>
      <c r="E151" s="36">
        <v>700000</v>
      </c>
      <c r="F151" s="36">
        <v>1750000</v>
      </c>
      <c r="G151" s="36">
        <v>1700000</v>
      </c>
    </row>
    <row r="152" spans="1:7" x14ac:dyDescent="0.2">
      <c r="A152" s="34">
        <v>4</v>
      </c>
      <c r="B152" s="34">
        <v>22020401</v>
      </c>
      <c r="C152" s="35" t="s">
        <v>2472</v>
      </c>
      <c r="D152" s="36">
        <v>1000000</v>
      </c>
      <c r="E152" s="36">
        <v>500000</v>
      </c>
      <c r="F152" s="36">
        <v>1500000</v>
      </c>
      <c r="G152" s="36">
        <v>1406000</v>
      </c>
    </row>
    <row r="153" spans="1:7" x14ac:dyDescent="0.2">
      <c r="A153" s="34">
        <v>5</v>
      </c>
      <c r="B153" s="34">
        <v>22020402</v>
      </c>
      <c r="C153" s="35" t="s">
        <v>2483</v>
      </c>
      <c r="D153" s="36">
        <v>800000</v>
      </c>
      <c r="E153" s="36">
        <v>400000</v>
      </c>
      <c r="F153" s="36">
        <v>1000000</v>
      </c>
      <c r="G153" s="36">
        <v>906500</v>
      </c>
    </row>
    <row r="154" spans="1:7" x14ac:dyDescent="0.2">
      <c r="A154" s="34">
        <v>6</v>
      </c>
      <c r="B154" s="34">
        <v>22020501</v>
      </c>
      <c r="C154" s="35" t="s">
        <v>2487</v>
      </c>
      <c r="D154" s="36">
        <v>1200000</v>
      </c>
      <c r="E154" s="36">
        <v>600000</v>
      </c>
      <c r="F154" s="36">
        <v>1500000</v>
      </c>
      <c r="G154" s="36">
        <v>1400000</v>
      </c>
    </row>
    <row r="155" spans="1:7" x14ac:dyDescent="0.2">
      <c r="A155" s="34">
        <v>7</v>
      </c>
      <c r="B155" s="34">
        <v>22021007</v>
      </c>
      <c r="C155" s="35" t="s">
        <v>2478</v>
      </c>
      <c r="D155" s="36">
        <v>800000</v>
      </c>
      <c r="E155" s="36">
        <v>400000</v>
      </c>
      <c r="F155" s="36">
        <v>1000000</v>
      </c>
      <c r="G155" s="36">
        <v>950000</v>
      </c>
    </row>
    <row r="156" spans="1:7" x14ac:dyDescent="0.2">
      <c r="A156" s="200" t="s">
        <v>12</v>
      </c>
      <c r="B156" s="200"/>
      <c r="C156" s="200"/>
      <c r="D156" s="37">
        <v>7500000</v>
      </c>
      <c r="E156" s="37">
        <v>3750000</v>
      </c>
      <c r="F156" s="37">
        <v>9750000</v>
      </c>
      <c r="G156" s="37">
        <v>9262500</v>
      </c>
    </row>
    <row r="157" spans="1:7" x14ac:dyDescent="0.2">
      <c r="A157" s="33">
        <v>15</v>
      </c>
      <c r="B157" s="33">
        <v>11101700100</v>
      </c>
      <c r="C157" s="201" t="s">
        <v>17</v>
      </c>
      <c r="D157" s="201"/>
      <c r="E157" s="201"/>
      <c r="F157" s="201"/>
      <c r="G157" s="201"/>
    </row>
    <row r="158" spans="1:7" x14ac:dyDescent="0.2">
      <c r="A158" s="34">
        <v>1</v>
      </c>
      <c r="B158" s="34">
        <v>22020102</v>
      </c>
      <c r="C158" s="35" t="s">
        <v>2465</v>
      </c>
      <c r="D158" s="36">
        <v>4287554</v>
      </c>
      <c r="E158" s="36">
        <v>1428343.95</v>
      </c>
      <c r="F158" s="36">
        <v>5000000</v>
      </c>
      <c r="G158" s="36">
        <v>5000000</v>
      </c>
    </row>
    <row r="159" spans="1:7" x14ac:dyDescent="0.2">
      <c r="A159" s="34">
        <v>2</v>
      </c>
      <c r="B159" s="34">
        <v>22020202</v>
      </c>
      <c r="C159" s="35" t="s">
        <v>2466</v>
      </c>
      <c r="D159" s="36">
        <v>1053750</v>
      </c>
      <c r="E159" s="36">
        <v>438000</v>
      </c>
      <c r="F159" s="36">
        <v>1000000</v>
      </c>
      <c r="G159" s="36">
        <v>808750</v>
      </c>
    </row>
    <row r="160" spans="1:7" x14ac:dyDescent="0.2">
      <c r="A160" s="34">
        <v>3</v>
      </c>
      <c r="B160" s="34">
        <v>22020301</v>
      </c>
      <c r="C160" s="35" t="s">
        <v>2468</v>
      </c>
      <c r="D160" s="36">
        <v>1147530</v>
      </c>
      <c r="E160" s="36">
        <v>483000</v>
      </c>
      <c r="F160" s="36">
        <v>1000000</v>
      </c>
      <c r="G160" s="36">
        <v>1000000</v>
      </c>
    </row>
    <row r="161" spans="1:7" x14ac:dyDescent="0.2">
      <c r="A161" s="34">
        <v>4</v>
      </c>
      <c r="B161" s="34">
        <v>22020305</v>
      </c>
      <c r="C161" s="35" t="s">
        <v>2471</v>
      </c>
      <c r="D161" s="36">
        <v>821870</v>
      </c>
      <c r="E161" s="38">
        <v>0</v>
      </c>
      <c r="F161" s="36">
        <v>550000</v>
      </c>
      <c r="G161" s="36">
        <v>550000</v>
      </c>
    </row>
    <row r="162" spans="1:7" x14ac:dyDescent="0.2">
      <c r="A162" s="34">
        <v>5</v>
      </c>
      <c r="B162" s="34">
        <v>22020401</v>
      </c>
      <c r="C162" s="35" t="s">
        <v>2472</v>
      </c>
      <c r="D162" s="36">
        <v>568300</v>
      </c>
      <c r="E162" s="38">
        <v>0</v>
      </c>
      <c r="F162" s="36">
        <v>1500000</v>
      </c>
      <c r="G162" s="36">
        <v>1500000</v>
      </c>
    </row>
    <row r="163" spans="1:7" x14ac:dyDescent="0.2">
      <c r="A163" s="34">
        <v>6</v>
      </c>
      <c r="B163" s="34">
        <v>22020402</v>
      </c>
      <c r="C163" s="35" t="s">
        <v>2483</v>
      </c>
      <c r="D163" s="36">
        <v>794000</v>
      </c>
      <c r="E163" s="38">
        <v>0</v>
      </c>
      <c r="F163" s="36">
        <v>825000</v>
      </c>
      <c r="G163" s="36">
        <v>700000</v>
      </c>
    </row>
    <row r="164" spans="1:7" x14ac:dyDescent="0.2">
      <c r="A164" s="34">
        <v>7</v>
      </c>
      <c r="B164" s="34">
        <v>22020501</v>
      </c>
      <c r="C164" s="35" t="s">
        <v>2487</v>
      </c>
      <c r="D164" s="36">
        <v>12000</v>
      </c>
      <c r="E164" s="38">
        <v>0</v>
      </c>
      <c r="F164" s="36">
        <v>600000</v>
      </c>
      <c r="G164" s="36">
        <v>400000</v>
      </c>
    </row>
    <row r="165" spans="1:7" x14ac:dyDescent="0.2">
      <c r="A165" s="34">
        <v>8</v>
      </c>
      <c r="B165" s="34">
        <v>22021001</v>
      </c>
      <c r="C165" s="35" t="s">
        <v>2476</v>
      </c>
      <c r="D165" s="36">
        <v>1994737.5</v>
      </c>
      <c r="E165" s="36">
        <v>953600</v>
      </c>
      <c r="F165" s="36">
        <v>2000000</v>
      </c>
      <c r="G165" s="36">
        <v>2000000</v>
      </c>
    </row>
    <row r="166" spans="1:7" x14ac:dyDescent="0.2">
      <c r="A166" s="34">
        <v>9</v>
      </c>
      <c r="B166" s="34">
        <v>22021007</v>
      </c>
      <c r="C166" s="35" t="s">
        <v>2478</v>
      </c>
      <c r="D166" s="36">
        <v>595258.5</v>
      </c>
      <c r="E166" s="36">
        <v>303600</v>
      </c>
      <c r="F166" s="36">
        <v>850000</v>
      </c>
      <c r="G166" s="36">
        <v>700000</v>
      </c>
    </row>
    <row r="167" spans="1:7" x14ac:dyDescent="0.2">
      <c r="A167" s="200" t="s">
        <v>12</v>
      </c>
      <c r="B167" s="200"/>
      <c r="C167" s="200"/>
      <c r="D167" s="37">
        <v>11275000</v>
      </c>
      <c r="E167" s="37">
        <v>3606543.95</v>
      </c>
      <c r="F167" s="37">
        <v>13325000</v>
      </c>
      <c r="G167" s="37">
        <v>12658750</v>
      </c>
    </row>
    <row r="168" spans="1:7" x14ac:dyDescent="0.2">
      <c r="A168" s="33">
        <v>16</v>
      </c>
      <c r="B168" s="33">
        <v>11102000100</v>
      </c>
      <c r="C168" s="201" t="s">
        <v>19</v>
      </c>
      <c r="D168" s="201"/>
      <c r="E168" s="201"/>
      <c r="F168" s="201"/>
      <c r="G168" s="201"/>
    </row>
    <row r="169" spans="1:7" x14ac:dyDescent="0.2">
      <c r="A169" s="34">
        <v>1</v>
      </c>
      <c r="B169" s="34">
        <v>22020102</v>
      </c>
      <c r="C169" s="35" t="s">
        <v>2465</v>
      </c>
      <c r="D169" s="36">
        <v>470000</v>
      </c>
      <c r="E169" s="36">
        <v>100000</v>
      </c>
      <c r="F169" s="36">
        <v>700000</v>
      </c>
      <c r="G169" s="36">
        <v>700000</v>
      </c>
    </row>
    <row r="170" spans="1:7" x14ac:dyDescent="0.2">
      <c r="A170" s="34">
        <v>2</v>
      </c>
      <c r="B170" s="34">
        <v>22020201</v>
      </c>
      <c r="C170" s="35" t="s">
        <v>2480</v>
      </c>
      <c r="D170" s="36">
        <v>80000</v>
      </c>
      <c r="E170" s="36">
        <v>70000</v>
      </c>
      <c r="F170" s="36">
        <v>500000</v>
      </c>
      <c r="G170" s="36">
        <v>500000</v>
      </c>
    </row>
    <row r="171" spans="1:7" x14ac:dyDescent="0.2">
      <c r="A171" s="34">
        <v>3</v>
      </c>
      <c r="B171" s="34">
        <v>22020301</v>
      </c>
      <c r="C171" s="35" t="s">
        <v>2468</v>
      </c>
      <c r="D171" s="36">
        <v>360000</v>
      </c>
      <c r="E171" s="36">
        <v>80000</v>
      </c>
      <c r="F171" s="36">
        <v>600000</v>
      </c>
      <c r="G171" s="36">
        <v>600000</v>
      </c>
    </row>
    <row r="172" spans="1:7" x14ac:dyDescent="0.2">
      <c r="A172" s="34">
        <v>4</v>
      </c>
      <c r="B172" s="34">
        <v>22020305</v>
      </c>
      <c r="C172" s="35" t="s">
        <v>2471</v>
      </c>
      <c r="D172" s="36">
        <v>60000</v>
      </c>
      <c r="E172" s="36">
        <v>60000</v>
      </c>
      <c r="F172" s="36">
        <v>400000</v>
      </c>
      <c r="G172" s="36">
        <v>300000</v>
      </c>
    </row>
    <row r="173" spans="1:7" x14ac:dyDescent="0.2">
      <c r="A173" s="34">
        <v>5</v>
      </c>
      <c r="B173" s="34">
        <v>22020401</v>
      </c>
      <c r="C173" s="35" t="s">
        <v>2472</v>
      </c>
      <c r="D173" s="36">
        <v>380000</v>
      </c>
      <c r="E173" s="36">
        <v>70000</v>
      </c>
      <c r="F173" s="36">
        <v>500000</v>
      </c>
      <c r="G173" s="36">
        <v>500000</v>
      </c>
    </row>
    <row r="174" spans="1:7" x14ac:dyDescent="0.2">
      <c r="A174" s="34">
        <v>6</v>
      </c>
      <c r="B174" s="34">
        <v>22020402</v>
      </c>
      <c r="C174" s="35" t="s">
        <v>2483</v>
      </c>
      <c r="D174" s="36">
        <v>310000</v>
      </c>
      <c r="E174" s="36">
        <v>40000</v>
      </c>
      <c r="F174" s="36">
        <v>200000</v>
      </c>
      <c r="G174" s="36">
        <v>150000</v>
      </c>
    </row>
    <row r="175" spans="1:7" x14ac:dyDescent="0.2">
      <c r="A175" s="34">
        <v>7</v>
      </c>
      <c r="B175" s="34">
        <v>22020501</v>
      </c>
      <c r="C175" s="35" t="s">
        <v>2487</v>
      </c>
      <c r="D175" s="36">
        <v>400000</v>
      </c>
      <c r="E175" s="36">
        <v>140000</v>
      </c>
      <c r="F175" s="36">
        <v>700000</v>
      </c>
      <c r="G175" s="36">
        <v>700000</v>
      </c>
    </row>
    <row r="176" spans="1:7" x14ac:dyDescent="0.2">
      <c r="A176" s="34">
        <v>8</v>
      </c>
      <c r="B176" s="34">
        <v>22021001</v>
      </c>
      <c r="C176" s="35" t="s">
        <v>2476</v>
      </c>
      <c r="D176" s="36">
        <v>25000</v>
      </c>
      <c r="E176" s="36">
        <v>20000</v>
      </c>
      <c r="F176" s="36">
        <v>200000</v>
      </c>
      <c r="G176" s="36">
        <v>200000</v>
      </c>
    </row>
    <row r="177" spans="1:7" x14ac:dyDescent="0.2">
      <c r="A177" s="34">
        <v>9</v>
      </c>
      <c r="B177" s="34">
        <v>22021007</v>
      </c>
      <c r="C177" s="35" t="s">
        <v>2478</v>
      </c>
      <c r="D177" s="36">
        <v>15000</v>
      </c>
      <c r="E177" s="36">
        <v>20000</v>
      </c>
      <c r="F177" s="36">
        <v>100000</v>
      </c>
      <c r="G177" s="36">
        <v>55000</v>
      </c>
    </row>
    <row r="178" spans="1:7" x14ac:dyDescent="0.2">
      <c r="A178" s="200" t="s">
        <v>12</v>
      </c>
      <c r="B178" s="200"/>
      <c r="C178" s="200"/>
      <c r="D178" s="37">
        <v>2100000</v>
      </c>
      <c r="E178" s="37">
        <v>600000</v>
      </c>
      <c r="F178" s="37">
        <v>3900000</v>
      </c>
      <c r="G178" s="37">
        <v>3705000</v>
      </c>
    </row>
    <row r="179" spans="1:7" x14ac:dyDescent="0.2">
      <c r="A179" s="33">
        <v>17</v>
      </c>
      <c r="B179" s="33">
        <v>11102100100</v>
      </c>
      <c r="C179" s="201" t="s">
        <v>23</v>
      </c>
      <c r="D179" s="201"/>
      <c r="E179" s="201"/>
      <c r="F179" s="201"/>
      <c r="G179" s="201"/>
    </row>
    <row r="180" spans="1:7" x14ac:dyDescent="0.2">
      <c r="A180" s="34">
        <v>1</v>
      </c>
      <c r="B180" s="34">
        <v>22020102</v>
      </c>
      <c r="C180" s="35" t="s">
        <v>2465</v>
      </c>
      <c r="D180" s="36">
        <v>2548000</v>
      </c>
      <c r="E180" s="36">
        <v>1765000</v>
      </c>
      <c r="F180" s="36">
        <v>3000000</v>
      </c>
      <c r="G180" s="36">
        <v>3000000</v>
      </c>
    </row>
    <row r="181" spans="1:7" x14ac:dyDescent="0.2">
      <c r="A181" s="34">
        <v>2</v>
      </c>
      <c r="B181" s="34">
        <v>22020201</v>
      </c>
      <c r="C181" s="35" t="s">
        <v>2480</v>
      </c>
      <c r="D181" s="36">
        <v>60000</v>
      </c>
      <c r="E181" s="36">
        <v>65000</v>
      </c>
      <c r="F181" s="36">
        <v>350000</v>
      </c>
      <c r="G181" s="36">
        <v>500000</v>
      </c>
    </row>
    <row r="182" spans="1:7" x14ac:dyDescent="0.2">
      <c r="A182" s="34">
        <v>3</v>
      </c>
      <c r="B182" s="34">
        <v>22020202</v>
      </c>
      <c r="C182" s="35" t="s">
        <v>2466</v>
      </c>
      <c r="D182" s="36">
        <v>500000</v>
      </c>
      <c r="E182" s="36">
        <v>400000</v>
      </c>
      <c r="F182" s="36">
        <v>600000</v>
      </c>
      <c r="G182" s="36">
        <v>600000</v>
      </c>
    </row>
    <row r="183" spans="1:7" x14ac:dyDescent="0.2">
      <c r="A183" s="34">
        <v>4</v>
      </c>
      <c r="B183" s="34">
        <v>22020203</v>
      </c>
      <c r="C183" s="35" t="s">
        <v>2467</v>
      </c>
      <c r="D183" s="38">
        <v>0</v>
      </c>
      <c r="E183" s="38">
        <v>0</v>
      </c>
      <c r="F183" s="38">
        <v>0</v>
      </c>
      <c r="G183" s="36">
        <v>100000</v>
      </c>
    </row>
    <row r="184" spans="1:7" x14ac:dyDescent="0.2">
      <c r="A184" s="34">
        <v>5</v>
      </c>
      <c r="B184" s="34">
        <v>22020206</v>
      </c>
      <c r="C184" s="35" t="s">
        <v>2481</v>
      </c>
      <c r="D184" s="38">
        <v>0</v>
      </c>
      <c r="E184" s="38">
        <v>0</v>
      </c>
      <c r="F184" s="36">
        <v>500000</v>
      </c>
      <c r="G184" s="36">
        <v>240000</v>
      </c>
    </row>
    <row r="185" spans="1:7" x14ac:dyDescent="0.2">
      <c r="A185" s="34">
        <v>6</v>
      </c>
      <c r="B185" s="34">
        <v>22020301</v>
      </c>
      <c r="C185" s="35" t="s">
        <v>2468</v>
      </c>
      <c r="D185" s="36">
        <v>215000</v>
      </c>
      <c r="E185" s="36">
        <v>87000</v>
      </c>
      <c r="F185" s="36">
        <v>200000</v>
      </c>
      <c r="G185" s="36">
        <v>200000</v>
      </c>
    </row>
    <row r="186" spans="1:7" x14ac:dyDescent="0.2">
      <c r="A186" s="34">
        <v>7</v>
      </c>
      <c r="B186" s="34">
        <v>22020305</v>
      </c>
      <c r="C186" s="35" t="s">
        <v>2471</v>
      </c>
      <c r="D186" s="36">
        <v>80000</v>
      </c>
      <c r="E186" s="38">
        <v>0</v>
      </c>
      <c r="F186" s="36">
        <v>300000</v>
      </c>
      <c r="G186" s="36">
        <v>300000</v>
      </c>
    </row>
    <row r="187" spans="1:7" x14ac:dyDescent="0.2">
      <c r="A187" s="34">
        <v>9</v>
      </c>
      <c r="B187" s="34">
        <v>22020401</v>
      </c>
      <c r="C187" s="35" t="s">
        <v>2472</v>
      </c>
      <c r="D187" s="36">
        <v>1628390</v>
      </c>
      <c r="E187" s="36">
        <v>1064000</v>
      </c>
      <c r="F187" s="36">
        <v>3000000</v>
      </c>
      <c r="G187" s="36">
        <v>2000000</v>
      </c>
    </row>
    <row r="188" spans="1:7" x14ac:dyDescent="0.2">
      <c r="A188" s="34">
        <v>10</v>
      </c>
      <c r="B188" s="34">
        <v>22020402</v>
      </c>
      <c r="C188" s="35" t="s">
        <v>2483</v>
      </c>
      <c r="D188" s="36">
        <v>316395</v>
      </c>
      <c r="E188" s="38">
        <v>0</v>
      </c>
      <c r="F188" s="36">
        <v>300000</v>
      </c>
      <c r="G188" s="36">
        <v>300000</v>
      </c>
    </row>
    <row r="189" spans="1:7" x14ac:dyDescent="0.2">
      <c r="A189" s="34">
        <v>12</v>
      </c>
      <c r="B189" s="34">
        <v>22020404</v>
      </c>
      <c r="C189" s="35" t="s">
        <v>2485</v>
      </c>
      <c r="D189" s="38">
        <v>0</v>
      </c>
      <c r="E189" s="38">
        <v>0</v>
      </c>
      <c r="F189" s="38">
        <v>0</v>
      </c>
      <c r="G189" s="36">
        <v>100000</v>
      </c>
    </row>
    <row r="190" spans="1:7" x14ac:dyDescent="0.2">
      <c r="A190" s="34">
        <v>13</v>
      </c>
      <c r="B190" s="34">
        <v>22020405</v>
      </c>
      <c r="C190" s="35" t="s">
        <v>2486</v>
      </c>
      <c r="D190" s="38">
        <v>0</v>
      </c>
      <c r="E190" s="38">
        <v>0</v>
      </c>
      <c r="F190" s="38">
        <v>0</v>
      </c>
      <c r="G190" s="36">
        <v>400000</v>
      </c>
    </row>
    <row r="191" spans="1:7" x14ac:dyDescent="0.2">
      <c r="A191" s="34">
        <v>14</v>
      </c>
      <c r="B191" s="34">
        <v>22020501</v>
      </c>
      <c r="C191" s="35" t="s">
        <v>2487</v>
      </c>
      <c r="D191" s="36">
        <v>104000</v>
      </c>
      <c r="E191" s="38">
        <v>0</v>
      </c>
      <c r="F191" s="36">
        <v>500000</v>
      </c>
      <c r="G191" s="36">
        <v>300000</v>
      </c>
    </row>
    <row r="192" spans="1:7" x14ac:dyDescent="0.2">
      <c r="A192" s="34">
        <v>15</v>
      </c>
      <c r="B192" s="34">
        <v>22020901</v>
      </c>
      <c r="C192" s="35" t="s">
        <v>2491</v>
      </c>
      <c r="D192" s="38">
        <v>0</v>
      </c>
      <c r="E192" s="38">
        <v>0</v>
      </c>
      <c r="F192" s="38">
        <v>0</v>
      </c>
      <c r="G192" s="36">
        <v>10000</v>
      </c>
    </row>
    <row r="193" spans="1:7" x14ac:dyDescent="0.2">
      <c r="A193" s="34">
        <v>16</v>
      </c>
      <c r="B193" s="34">
        <v>22021001</v>
      </c>
      <c r="C193" s="35" t="s">
        <v>2476</v>
      </c>
      <c r="D193" s="36">
        <v>244500</v>
      </c>
      <c r="E193" s="36">
        <v>208000</v>
      </c>
      <c r="F193" s="36">
        <v>250000</v>
      </c>
      <c r="G193" s="36">
        <v>250000</v>
      </c>
    </row>
    <row r="194" spans="1:7" x14ac:dyDescent="0.2">
      <c r="A194" s="34">
        <v>17</v>
      </c>
      <c r="B194" s="34">
        <v>22021006</v>
      </c>
      <c r="C194" s="35" t="s">
        <v>2477</v>
      </c>
      <c r="D194" s="38">
        <v>0</v>
      </c>
      <c r="E194" s="38">
        <v>0</v>
      </c>
      <c r="F194" s="38">
        <v>0</v>
      </c>
      <c r="G194" s="36">
        <v>100000</v>
      </c>
    </row>
    <row r="195" spans="1:7" x14ac:dyDescent="0.2">
      <c r="A195" s="34">
        <v>18</v>
      </c>
      <c r="B195" s="34">
        <v>22021007</v>
      </c>
      <c r="C195" s="35" t="s">
        <v>2478</v>
      </c>
      <c r="D195" s="36">
        <v>2461500</v>
      </c>
      <c r="E195" s="36">
        <v>1933500</v>
      </c>
      <c r="F195" s="36">
        <v>3000000</v>
      </c>
      <c r="G195" s="36">
        <v>3000000</v>
      </c>
    </row>
    <row r="196" spans="1:7" x14ac:dyDescent="0.2">
      <c r="A196" s="200" t="s">
        <v>12</v>
      </c>
      <c r="B196" s="200"/>
      <c r="C196" s="200"/>
      <c r="D196" s="37">
        <v>8157785</v>
      </c>
      <c r="E196" s="37">
        <v>5522500</v>
      </c>
      <c r="F196" s="37">
        <v>12000000</v>
      </c>
      <c r="G196" s="37">
        <v>11400000</v>
      </c>
    </row>
    <row r="197" spans="1:7" x14ac:dyDescent="0.2">
      <c r="A197" s="33">
        <v>18</v>
      </c>
      <c r="B197" s="33">
        <v>11102100200</v>
      </c>
      <c r="C197" s="201" t="s">
        <v>24</v>
      </c>
      <c r="D197" s="201"/>
      <c r="E197" s="201"/>
      <c r="F197" s="201"/>
      <c r="G197" s="201"/>
    </row>
    <row r="198" spans="1:7" x14ac:dyDescent="0.2">
      <c r="A198" s="34">
        <v>1</v>
      </c>
      <c r="B198" s="34">
        <v>22020102</v>
      </c>
      <c r="C198" s="35" t="s">
        <v>2465</v>
      </c>
      <c r="D198" s="38">
        <v>0</v>
      </c>
      <c r="E198" s="36">
        <v>1875000</v>
      </c>
      <c r="F198" s="36">
        <v>2800000</v>
      </c>
      <c r="G198" s="36">
        <v>2800000</v>
      </c>
    </row>
    <row r="199" spans="1:7" x14ac:dyDescent="0.2">
      <c r="A199" s="34">
        <v>2</v>
      </c>
      <c r="B199" s="34">
        <v>22020201</v>
      </c>
      <c r="C199" s="35" t="s">
        <v>2480</v>
      </c>
      <c r="D199" s="38">
        <v>0</v>
      </c>
      <c r="E199" s="36">
        <v>206100</v>
      </c>
      <c r="F199" s="36">
        <v>275000</v>
      </c>
      <c r="G199" s="36">
        <v>275000</v>
      </c>
    </row>
    <row r="200" spans="1:7" x14ac:dyDescent="0.2">
      <c r="A200" s="34">
        <v>3</v>
      </c>
      <c r="B200" s="34">
        <v>22020202</v>
      </c>
      <c r="C200" s="35" t="s">
        <v>2466</v>
      </c>
      <c r="D200" s="38">
        <v>0</v>
      </c>
      <c r="E200" s="36">
        <v>450000</v>
      </c>
      <c r="F200" s="36">
        <v>600000</v>
      </c>
      <c r="G200" s="36">
        <v>600000</v>
      </c>
    </row>
    <row r="201" spans="1:7" x14ac:dyDescent="0.2">
      <c r="A201" s="34">
        <v>4</v>
      </c>
      <c r="B201" s="34">
        <v>22020301</v>
      </c>
      <c r="C201" s="35" t="s">
        <v>2468</v>
      </c>
      <c r="D201" s="38">
        <v>0</v>
      </c>
      <c r="E201" s="36">
        <v>562500</v>
      </c>
      <c r="F201" s="36">
        <v>750000</v>
      </c>
      <c r="G201" s="36">
        <v>750000</v>
      </c>
    </row>
    <row r="202" spans="1:7" x14ac:dyDescent="0.2">
      <c r="A202" s="34">
        <v>5</v>
      </c>
      <c r="B202" s="34">
        <v>22020305</v>
      </c>
      <c r="C202" s="35" t="s">
        <v>2471</v>
      </c>
      <c r="D202" s="38">
        <v>0</v>
      </c>
      <c r="E202" s="36">
        <v>198300</v>
      </c>
      <c r="F202" s="36">
        <v>250000</v>
      </c>
      <c r="G202" s="36">
        <v>250000</v>
      </c>
    </row>
    <row r="203" spans="1:7" x14ac:dyDescent="0.2">
      <c r="A203" s="34">
        <v>6</v>
      </c>
      <c r="B203" s="34">
        <v>22020401</v>
      </c>
      <c r="C203" s="35" t="s">
        <v>2472</v>
      </c>
      <c r="D203" s="38">
        <v>0</v>
      </c>
      <c r="E203" s="36">
        <v>1647000</v>
      </c>
      <c r="F203" s="36">
        <v>2200000</v>
      </c>
      <c r="G203" s="36">
        <v>2200000</v>
      </c>
    </row>
    <row r="204" spans="1:7" x14ac:dyDescent="0.2">
      <c r="A204" s="34">
        <v>7</v>
      </c>
      <c r="B204" s="34">
        <v>22020402</v>
      </c>
      <c r="C204" s="35" t="s">
        <v>2483</v>
      </c>
      <c r="D204" s="38">
        <v>0</v>
      </c>
      <c r="E204" s="36">
        <v>1197000</v>
      </c>
      <c r="F204" s="36">
        <v>1600000</v>
      </c>
      <c r="G204" s="36">
        <v>1600000</v>
      </c>
    </row>
    <row r="205" spans="1:7" x14ac:dyDescent="0.2">
      <c r="A205" s="34">
        <v>8</v>
      </c>
      <c r="B205" s="34">
        <v>22020501</v>
      </c>
      <c r="C205" s="35" t="s">
        <v>2487</v>
      </c>
      <c r="D205" s="38">
        <v>0</v>
      </c>
      <c r="E205" s="36">
        <v>85000</v>
      </c>
      <c r="F205" s="36">
        <v>500000</v>
      </c>
      <c r="G205" s="36">
        <v>500000</v>
      </c>
    </row>
    <row r="206" spans="1:7" x14ac:dyDescent="0.2">
      <c r="A206" s="34">
        <v>9</v>
      </c>
      <c r="B206" s="34">
        <v>22021001</v>
      </c>
      <c r="C206" s="35" t="s">
        <v>2476</v>
      </c>
      <c r="D206" s="38">
        <v>0</v>
      </c>
      <c r="E206" s="36">
        <v>1050000</v>
      </c>
      <c r="F206" s="36">
        <v>1450000</v>
      </c>
      <c r="G206" s="36">
        <v>1450000</v>
      </c>
    </row>
    <row r="207" spans="1:7" x14ac:dyDescent="0.2">
      <c r="A207" s="34">
        <v>10</v>
      </c>
      <c r="B207" s="34">
        <v>22021007</v>
      </c>
      <c r="C207" s="35" t="s">
        <v>2478</v>
      </c>
      <c r="D207" s="38">
        <v>0</v>
      </c>
      <c r="E207" s="36">
        <v>829100</v>
      </c>
      <c r="F207" s="36">
        <v>1275000</v>
      </c>
      <c r="G207" s="36">
        <v>1275000</v>
      </c>
    </row>
    <row r="208" spans="1:7" x14ac:dyDescent="0.2">
      <c r="A208" s="200" t="s">
        <v>12</v>
      </c>
      <c r="B208" s="200"/>
      <c r="C208" s="200"/>
      <c r="D208" s="39">
        <v>0</v>
      </c>
      <c r="E208" s="37">
        <v>8100000</v>
      </c>
      <c r="F208" s="37">
        <v>11700000</v>
      </c>
      <c r="G208" s="37">
        <v>11700000</v>
      </c>
    </row>
    <row r="209" spans="1:7" x14ac:dyDescent="0.2">
      <c r="A209" s="33">
        <v>19</v>
      </c>
      <c r="B209" s="33">
        <v>11103300100</v>
      </c>
      <c r="C209" s="201" t="s">
        <v>25</v>
      </c>
      <c r="D209" s="201"/>
      <c r="E209" s="201"/>
      <c r="F209" s="201"/>
      <c r="G209" s="201"/>
    </row>
    <row r="210" spans="1:7" x14ac:dyDescent="0.2">
      <c r="A210" s="34">
        <v>1</v>
      </c>
      <c r="B210" s="34">
        <v>22020102</v>
      </c>
      <c r="C210" s="35" t="s">
        <v>2465</v>
      </c>
      <c r="D210" s="36">
        <v>330000</v>
      </c>
      <c r="E210" s="36">
        <v>120000</v>
      </c>
      <c r="F210" s="36">
        <v>500000</v>
      </c>
      <c r="G210" s="36">
        <v>500000</v>
      </c>
    </row>
    <row r="211" spans="1:7" x14ac:dyDescent="0.2">
      <c r="A211" s="34">
        <v>2</v>
      </c>
      <c r="B211" s="34">
        <v>22020202</v>
      </c>
      <c r="C211" s="35" t="s">
        <v>2466</v>
      </c>
      <c r="D211" s="36">
        <v>70000</v>
      </c>
      <c r="E211" s="36">
        <v>45000</v>
      </c>
      <c r="F211" s="36">
        <v>175000</v>
      </c>
      <c r="G211" s="36">
        <v>175000</v>
      </c>
    </row>
    <row r="212" spans="1:7" x14ac:dyDescent="0.2">
      <c r="A212" s="34">
        <v>3</v>
      </c>
      <c r="B212" s="34">
        <v>22020301</v>
      </c>
      <c r="C212" s="35" t="s">
        <v>2468</v>
      </c>
      <c r="D212" s="36">
        <v>690000</v>
      </c>
      <c r="E212" s="36">
        <v>90000</v>
      </c>
      <c r="F212" s="36">
        <v>300000</v>
      </c>
      <c r="G212" s="36">
        <v>300000</v>
      </c>
    </row>
    <row r="213" spans="1:7" x14ac:dyDescent="0.2">
      <c r="A213" s="34">
        <v>4</v>
      </c>
      <c r="B213" s="34">
        <v>22020401</v>
      </c>
      <c r="C213" s="35" t="s">
        <v>2472</v>
      </c>
      <c r="D213" s="36">
        <v>295000</v>
      </c>
      <c r="E213" s="36">
        <v>90000</v>
      </c>
      <c r="F213" s="36">
        <v>250000</v>
      </c>
      <c r="G213" s="36">
        <v>250000</v>
      </c>
    </row>
    <row r="214" spans="1:7" x14ac:dyDescent="0.2">
      <c r="A214" s="34">
        <v>5</v>
      </c>
      <c r="B214" s="34">
        <v>22020402</v>
      </c>
      <c r="C214" s="35" t="s">
        <v>2483</v>
      </c>
      <c r="D214" s="36">
        <v>155000</v>
      </c>
      <c r="E214" s="36">
        <v>75000</v>
      </c>
      <c r="F214" s="36">
        <v>450000</v>
      </c>
      <c r="G214" s="36">
        <v>450000</v>
      </c>
    </row>
    <row r="215" spans="1:7" x14ac:dyDescent="0.2">
      <c r="A215" s="34">
        <v>6</v>
      </c>
      <c r="B215" s="34">
        <v>22020501</v>
      </c>
      <c r="C215" s="35" t="s">
        <v>2487</v>
      </c>
      <c r="D215" s="36">
        <v>1208000</v>
      </c>
      <c r="E215" s="36">
        <v>60000</v>
      </c>
      <c r="F215" s="36">
        <v>450000</v>
      </c>
      <c r="G215" s="36">
        <v>400000</v>
      </c>
    </row>
    <row r="216" spans="1:7" x14ac:dyDescent="0.2">
      <c r="A216" s="34">
        <v>7</v>
      </c>
      <c r="B216" s="34">
        <v>22020502</v>
      </c>
      <c r="C216" s="35" t="s">
        <v>2506</v>
      </c>
      <c r="D216" s="38">
        <v>0</v>
      </c>
      <c r="E216" s="38">
        <v>0</v>
      </c>
      <c r="F216" s="38">
        <v>0</v>
      </c>
      <c r="G216" s="36">
        <v>150000</v>
      </c>
    </row>
    <row r="217" spans="1:7" x14ac:dyDescent="0.2">
      <c r="A217" s="34">
        <v>8</v>
      </c>
      <c r="B217" s="34">
        <v>22020503</v>
      </c>
      <c r="C217" s="35" t="s">
        <v>2474</v>
      </c>
      <c r="D217" s="38">
        <v>0</v>
      </c>
      <c r="E217" s="36">
        <v>75000</v>
      </c>
      <c r="F217" s="36">
        <v>350000</v>
      </c>
      <c r="G217" s="36">
        <v>300000</v>
      </c>
    </row>
    <row r="218" spans="1:7" x14ac:dyDescent="0.2">
      <c r="A218" s="34">
        <v>9</v>
      </c>
      <c r="B218" s="34">
        <v>22020504</v>
      </c>
      <c r="C218" s="35" t="s">
        <v>2507</v>
      </c>
      <c r="D218" s="38">
        <v>0</v>
      </c>
      <c r="E218" s="38">
        <v>0</v>
      </c>
      <c r="F218" s="36">
        <v>350000</v>
      </c>
      <c r="G218" s="36">
        <v>300000</v>
      </c>
    </row>
    <row r="219" spans="1:7" x14ac:dyDescent="0.2">
      <c r="A219" s="34">
        <v>10</v>
      </c>
      <c r="B219" s="34">
        <v>22021001</v>
      </c>
      <c r="C219" s="35" t="s">
        <v>2476</v>
      </c>
      <c r="D219" s="36">
        <v>70000</v>
      </c>
      <c r="E219" s="36">
        <v>45000</v>
      </c>
      <c r="F219" s="36">
        <v>175000</v>
      </c>
      <c r="G219" s="36">
        <v>175000</v>
      </c>
    </row>
    <row r="220" spans="1:7" x14ac:dyDescent="0.2">
      <c r="A220" s="200" t="s">
        <v>12</v>
      </c>
      <c r="B220" s="200"/>
      <c r="C220" s="200"/>
      <c r="D220" s="37">
        <v>2818000</v>
      </c>
      <c r="E220" s="37">
        <v>600000</v>
      </c>
      <c r="F220" s="37">
        <v>3000000</v>
      </c>
      <c r="G220" s="37">
        <v>3000000</v>
      </c>
    </row>
    <row r="221" spans="1:7" x14ac:dyDescent="0.2">
      <c r="A221" s="33">
        <v>20</v>
      </c>
      <c r="B221" s="33">
        <v>11103500100</v>
      </c>
      <c r="C221" s="201" t="s">
        <v>27</v>
      </c>
      <c r="D221" s="201"/>
      <c r="E221" s="201"/>
      <c r="F221" s="201"/>
      <c r="G221" s="201"/>
    </row>
    <row r="222" spans="1:7" x14ac:dyDescent="0.2">
      <c r="A222" s="34">
        <v>1</v>
      </c>
      <c r="B222" s="34">
        <v>22020104</v>
      </c>
      <c r="C222" s="35" t="s">
        <v>2508</v>
      </c>
      <c r="D222" s="36">
        <v>1892000</v>
      </c>
      <c r="E222" s="36">
        <v>1020000</v>
      </c>
      <c r="F222" s="36">
        <v>2300000</v>
      </c>
      <c r="G222" s="36">
        <v>2500000</v>
      </c>
    </row>
    <row r="223" spans="1:7" x14ac:dyDescent="0.2">
      <c r="A223" s="34">
        <v>2</v>
      </c>
      <c r="B223" s="34">
        <v>22020201</v>
      </c>
      <c r="C223" s="35" t="s">
        <v>2480</v>
      </c>
      <c r="D223" s="36">
        <v>180000</v>
      </c>
      <c r="E223" s="36">
        <v>120000</v>
      </c>
      <c r="F223" s="36">
        <v>300000</v>
      </c>
      <c r="G223" s="36">
        <v>300000</v>
      </c>
    </row>
    <row r="224" spans="1:7" x14ac:dyDescent="0.2">
      <c r="A224" s="34">
        <v>3</v>
      </c>
      <c r="B224" s="34">
        <v>22020202</v>
      </c>
      <c r="C224" s="35" t="s">
        <v>2466</v>
      </c>
      <c r="D224" s="36">
        <v>270000</v>
      </c>
      <c r="E224" s="36">
        <v>180000</v>
      </c>
      <c r="F224" s="36">
        <v>500000</v>
      </c>
      <c r="G224" s="36">
        <v>500000</v>
      </c>
    </row>
    <row r="225" spans="1:7" x14ac:dyDescent="0.2">
      <c r="A225" s="34">
        <v>4</v>
      </c>
      <c r="B225" s="34">
        <v>22020301</v>
      </c>
      <c r="C225" s="35" t="s">
        <v>2468</v>
      </c>
      <c r="D225" s="36">
        <v>900000</v>
      </c>
      <c r="E225" s="36">
        <v>600000</v>
      </c>
      <c r="F225" s="36">
        <v>1200000</v>
      </c>
      <c r="G225" s="36">
        <v>1400000</v>
      </c>
    </row>
    <row r="226" spans="1:7" x14ac:dyDescent="0.2">
      <c r="A226" s="34">
        <v>5</v>
      </c>
      <c r="B226" s="34">
        <v>22020306</v>
      </c>
      <c r="C226" s="35" t="s">
        <v>2503</v>
      </c>
      <c r="D226" s="36">
        <v>540000</v>
      </c>
      <c r="E226" s="36">
        <v>360000</v>
      </c>
      <c r="F226" s="36">
        <v>800000</v>
      </c>
      <c r="G226" s="36">
        <v>900000</v>
      </c>
    </row>
    <row r="227" spans="1:7" x14ac:dyDescent="0.2">
      <c r="A227" s="34">
        <v>6</v>
      </c>
      <c r="B227" s="34">
        <v>22020401</v>
      </c>
      <c r="C227" s="35" t="s">
        <v>2472</v>
      </c>
      <c r="D227" s="36">
        <v>720000</v>
      </c>
      <c r="E227" s="36">
        <v>720000</v>
      </c>
      <c r="F227" s="36">
        <v>1000000</v>
      </c>
      <c r="G227" s="36">
        <v>1500000</v>
      </c>
    </row>
    <row r="228" spans="1:7" x14ac:dyDescent="0.2">
      <c r="A228" s="34">
        <v>7</v>
      </c>
      <c r="B228" s="34">
        <v>22020402</v>
      </c>
      <c r="C228" s="35" t="s">
        <v>2483</v>
      </c>
      <c r="D228" s="36">
        <v>720000</v>
      </c>
      <c r="E228" s="36">
        <v>720000</v>
      </c>
      <c r="F228" s="36">
        <v>1000000</v>
      </c>
      <c r="G228" s="36">
        <v>1500000</v>
      </c>
    </row>
    <row r="229" spans="1:7" x14ac:dyDescent="0.2">
      <c r="A229" s="34">
        <v>8</v>
      </c>
      <c r="B229" s="34">
        <v>22020501</v>
      </c>
      <c r="C229" s="35" t="s">
        <v>2487</v>
      </c>
      <c r="D229" s="36">
        <v>1350000</v>
      </c>
      <c r="E229" s="36">
        <v>1080000</v>
      </c>
      <c r="F229" s="36">
        <v>3000000</v>
      </c>
      <c r="G229" s="36">
        <v>3000000</v>
      </c>
    </row>
    <row r="230" spans="1:7" x14ac:dyDescent="0.2">
      <c r="A230" s="34">
        <v>9</v>
      </c>
      <c r="B230" s="34">
        <v>22020712</v>
      </c>
      <c r="C230" s="35" t="s">
        <v>2499</v>
      </c>
      <c r="D230" s="36">
        <v>900000</v>
      </c>
      <c r="E230" s="36">
        <v>600000</v>
      </c>
      <c r="F230" s="36">
        <v>1200000</v>
      </c>
      <c r="G230" s="36">
        <v>1500000</v>
      </c>
    </row>
    <row r="231" spans="1:7" x14ac:dyDescent="0.2">
      <c r="A231" s="34">
        <v>10</v>
      </c>
      <c r="B231" s="34">
        <v>22021001</v>
      </c>
      <c r="C231" s="35" t="s">
        <v>2476</v>
      </c>
      <c r="D231" s="36">
        <v>270000</v>
      </c>
      <c r="E231" s="36">
        <v>180000</v>
      </c>
      <c r="F231" s="36">
        <v>800000</v>
      </c>
      <c r="G231" s="36">
        <v>900000</v>
      </c>
    </row>
    <row r="232" spans="1:7" x14ac:dyDescent="0.2">
      <c r="A232" s="34">
        <v>11</v>
      </c>
      <c r="B232" s="34">
        <v>22021007</v>
      </c>
      <c r="C232" s="35" t="s">
        <v>2478</v>
      </c>
      <c r="D232" s="36">
        <v>450000</v>
      </c>
      <c r="E232" s="36">
        <v>420000</v>
      </c>
      <c r="F232" s="36">
        <v>900000</v>
      </c>
      <c r="G232" s="36">
        <v>1000000</v>
      </c>
    </row>
    <row r="233" spans="1:7" x14ac:dyDescent="0.2">
      <c r="A233" s="200" t="s">
        <v>12</v>
      </c>
      <c r="B233" s="200"/>
      <c r="C233" s="200"/>
      <c r="D233" s="37">
        <v>8192000</v>
      </c>
      <c r="E233" s="37">
        <v>6000000</v>
      </c>
      <c r="F233" s="37">
        <v>13000000</v>
      </c>
      <c r="G233" s="37">
        <v>15000000</v>
      </c>
    </row>
    <row r="234" spans="1:7" x14ac:dyDescent="0.2">
      <c r="A234" s="33">
        <v>21</v>
      </c>
      <c r="B234" s="33">
        <v>11103500200</v>
      </c>
      <c r="C234" s="201" t="s">
        <v>2509</v>
      </c>
      <c r="D234" s="201"/>
      <c r="E234" s="201"/>
      <c r="F234" s="201"/>
      <c r="G234" s="201"/>
    </row>
    <row r="235" spans="1:7" x14ac:dyDescent="0.2">
      <c r="A235" s="34">
        <v>1</v>
      </c>
      <c r="B235" s="34">
        <v>22020102</v>
      </c>
      <c r="C235" s="35" t="s">
        <v>2465</v>
      </c>
      <c r="D235" s="36">
        <v>917250</v>
      </c>
      <c r="E235" s="36">
        <v>5783619.1399999997</v>
      </c>
      <c r="F235" s="36">
        <v>6640000</v>
      </c>
      <c r="G235" s="36">
        <v>4910000</v>
      </c>
    </row>
    <row r="236" spans="1:7" x14ac:dyDescent="0.2">
      <c r="A236" s="34">
        <v>2</v>
      </c>
      <c r="B236" s="34">
        <v>22020201</v>
      </c>
      <c r="C236" s="35" t="s">
        <v>2480</v>
      </c>
      <c r="D236" s="36">
        <v>120000</v>
      </c>
      <c r="E236" s="36">
        <v>127600</v>
      </c>
      <c r="F236" s="36">
        <v>500000</v>
      </c>
      <c r="G236" s="36">
        <v>240000</v>
      </c>
    </row>
    <row r="237" spans="1:7" x14ac:dyDescent="0.2">
      <c r="A237" s="34">
        <v>3</v>
      </c>
      <c r="B237" s="34">
        <v>22020202</v>
      </c>
      <c r="C237" s="35" t="s">
        <v>2466</v>
      </c>
      <c r="D237" s="36">
        <v>90000</v>
      </c>
      <c r="E237" s="36">
        <v>62000</v>
      </c>
      <c r="F237" s="36">
        <v>100000</v>
      </c>
      <c r="G237" s="36">
        <v>150000</v>
      </c>
    </row>
    <row r="238" spans="1:7" x14ac:dyDescent="0.2">
      <c r="A238" s="34">
        <v>4</v>
      </c>
      <c r="B238" s="34">
        <v>22020301</v>
      </c>
      <c r="C238" s="35" t="s">
        <v>2468</v>
      </c>
      <c r="D238" s="36">
        <v>372900</v>
      </c>
      <c r="E238" s="36">
        <v>805289</v>
      </c>
      <c r="F238" s="36">
        <v>1620000</v>
      </c>
      <c r="G238" s="36">
        <v>1500000</v>
      </c>
    </row>
    <row r="239" spans="1:7" x14ac:dyDescent="0.2">
      <c r="A239" s="34">
        <v>5</v>
      </c>
      <c r="B239" s="34">
        <v>22020303</v>
      </c>
      <c r="C239" s="35" t="s">
        <v>2469</v>
      </c>
      <c r="D239" s="36">
        <v>55000</v>
      </c>
      <c r="E239" s="36">
        <v>162400</v>
      </c>
      <c r="F239" s="36">
        <v>240000</v>
      </c>
      <c r="G239" s="36">
        <v>300000</v>
      </c>
    </row>
    <row r="240" spans="1:7" x14ac:dyDescent="0.2">
      <c r="A240" s="34">
        <v>6</v>
      </c>
      <c r="B240" s="34">
        <v>22020305</v>
      </c>
      <c r="C240" s="35" t="s">
        <v>2471</v>
      </c>
      <c r="D240" s="36">
        <v>131200</v>
      </c>
      <c r="E240" s="36">
        <v>87500</v>
      </c>
      <c r="F240" s="36">
        <v>200000</v>
      </c>
      <c r="G240" s="36">
        <v>300000</v>
      </c>
    </row>
    <row r="241" spans="1:7" x14ac:dyDescent="0.2">
      <c r="A241" s="34">
        <v>7</v>
      </c>
      <c r="B241" s="34">
        <v>22020401</v>
      </c>
      <c r="C241" s="35" t="s">
        <v>2472</v>
      </c>
      <c r="D241" s="36">
        <v>412500</v>
      </c>
      <c r="E241" s="36">
        <v>199600</v>
      </c>
      <c r="F241" s="36">
        <v>500000</v>
      </c>
      <c r="G241" s="36">
        <v>1000000</v>
      </c>
    </row>
    <row r="242" spans="1:7" x14ac:dyDescent="0.2">
      <c r="A242" s="34">
        <v>8</v>
      </c>
      <c r="B242" s="34">
        <v>22020402</v>
      </c>
      <c r="C242" s="35" t="s">
        <v>2483</v>
      </c>
      <c r="D242" s="36">
        <v>226000</v>
      </c>
      <c r="E242" s="36">
        <v>121500</v>
      </c>
      <c r="F242" s="36">
        <v>500000</v>
      </c>
      <c r="G242" s="36">
        <v>500000</v>
      </c>
    </row>
    <row r="243" spans="1:7" x14ac:dyDescent="0.2">
      <c r="A243" s="34">
        <v>9</v>
      </c>
      <c r="B243" s="34">
        <v>22020501</v>
      </c>
      <c r="C243" s="35" t="s">
        <v>2487</v>
      </c>
      <c r="D243" s="36">
        <v>2807974</v>
      </c>
      <c r="E243" s="36">
        <v>21500</v>
      </c>
      <c r="F243" s="36">
        <v>200000</v>
      </c>
      <c r="G243" s="36">
        <v>500000</v>
      </c>
    </row>
    <row r="244" spans="1:7" x14ac:dyDescent="0.2">
      <c r="A244" s="34">
        <v>10</v>
      </c>
      <c r="B244" s="34">
        <v>22020712</v>
      </c>
      <c r="C244" s="35" t="s">
        <v>2499</v>
      </c>
      <c r="D244" s="36">
        <v>120400</v>
      </c>
      <c r="E244" s="36">
        <v>165500</v>
      </c>
      <c r="F244" s="36">
        <v>1000000</v>
      </c>
      <c r="G244" s="36">
        <v>1000000</v>
      </c>
    </row>
    <row r="245" spans="1:7" x14ac:dyDescent="0.2">
      <c r="A245" s="34">
        <v>11</v>
      </c>
      <c r="B245" s="34">
        <v>22021001</v>
      </c>
      <c r="C245" s="35" t="s">
        <v>2476</v>
      </c>
      <c r="D245" s="36">
        <v>146700</v>
      </c>
      <c r="E245" s="36">
        <v>155850</v>
      </c>
      <c r="F245" s="36">
        <v>200000</v>
      </c>
      <c r="G245" s="36">
        <v>500000</v>
      </c>
    </row>
    <row r="246" spans="1:7" x14ac:dyDescent="0.2">
      <c r="A246" s="34">
        <v>12</v>
      </c>
      <c r="B246" s="34">
        <v>22021007</v>
      </c>
      <c r="C246" s="35" t="s">
        <v>2478</v>
      </c>
      <c r="D246" s="36">
        <v>195650</v>
      </c>
      <c r="E246" s="36">
        <v>299500</v>
      </c>
      <c r="F246" s="36">
        <v>300000</v>
      </c>
      <c r="G246" s="36">
        <v>500000</v>
      </c>
    </row>
    <row r="247" spans="1:7" x14ac:dyDescent="0.2">
      <c r="A247" s="200" t="s">
        <v>12</v>
      </c>
      <c r="B247" s="200"/>
      <c r="C247" s="200"/>
      <c r="D247" s="37">
        <v>5595574</v>
      </c>
      <c r="E247" s="37">
        <v>7991858.1399999997</v>
      </c>
      <c r="F247" s="37">
        <v>12000000</v>
      </c>
      <c r="G247" s="37">
        <v>11400000</v>
      </c>
    </row>
    <row r="248" spans="1:7" x14ac:dyDescent="0.2">
      <c r="A248" s="33">
        <v>24</v>
      </c>
      <c r="B248" s="33">
        <v>11103700100</v>
      </c>
      <c r="C248" s="201" t="s">
        <v>31</v>
      </c>
      <c r="D248" s="201"/>
      <c r="E248" s="201"/>
      <c r="F248" s="201"/>
      <c r="G248" s="201"/>
    </row>
    <row r="249" spans="1:7" x14ac:dyDescent="0.2">
      <c r="A249" s="34">
        <v>1</v>
      </c>
      <c r="B249" s="34">
        <v>22020102</v>
      </c>
      <c r="C249" s="35" t="s">
        <v>2465</v>
      </c>
      <c r="D249" s="36">
        <v>490000</v>
      </c>
      <c r="E249" s="36">
        <v>145000</v>
      </c>
      <c r="F249" s="36">
        <v>1000000</v>
      </c>
      <c r="G249" s="36">
        <v>1030250</v>
      </c>
    </row>
    <row r="250" spans="1:7" x14ac:dyDescent="0.2">
      <c r="A250" s="34">
        <v>2</v>
      </c>
      <c r="B250" s="34">
        <v>22020201</v>
      </c>
      <c r="C250" s="35" t="s">
        <v>2480</v>
      </c>
      <c r="D250" s="36">
        <v>30000</v>
      </c>
      <c r="E250" s="36">
        <v>5000</v>
      </c>
      <c r="F250" s="36">
        <v>100000</v>
      </c>
      <c r="G250" s="36">
        <v>100000</v>
      </c>
    </row>
    <row r="251" spans="1:7" x14ac:dyDescent="0.2">
      <c r="A251" s="34">
        <v>3</v>
      </c>
      <c r="B251" s="34">
        <v>22020202</v>
      </c>
      <c r="C251" s="35" t="s">
        <v>2466</v>
      </c>
      <c r="D251" s="36">
        <v>50000</v>
      </c>
      <c r="E251" s="36">
        <v>34000</v>
      </c>
      <c r="F251" s="36">
        <v>50000</v>
      </c>
      <c r="G251" s="36">
        <v>50000</v>
      </c>
    </row>
    <row r="252" spans="1:7" x14ac:dyDescent="0.2">
      <c r="A252" s="34">
        <v>4</v>
      </c>
      <c r="B252" s="34">
        <v>22020301</v>
      </c>
      <c r="C252" s="35" t="s">
        <v>2468</v>
      </c>
      <c r="D252" s="36">
        <v>123500</v>
      </c>
      <c r="E252" s="36">
        <v>25000</v>
      </c>
      <c r="F252" s="36">
        <v>250000</v>
      </c>
      <c r="G252" s="36">
        <v>240000</v>
      </c>
    </row>
    <row r="253" spans="1:7" x14ac:dyDescent="0.2">
      <c r="A253" s="34">
        <v>5</v>
      </c>
      <c r="B253" s="34">
        <v>22020401</v>
      </c>
      <c r="C253" s="35" t="s">
        <v>2472</v>
      </c>
      <c r="D253" s="36">
        <v>622000</v>
      </c>
      <c r="E253" s="36">
        <v>120000</v>
      </c>
      <c r="F253" s="36">
        <v>475000</v>
      </c>
      <c r="G253" s="36">
        <v>400000</v>
      </c>
    </row>
    <row r="254" spans="1:7" x14ac:dyDescent="0.2">
      <c r="A254" s="34">
        <v>6</v>
      </c>
      <c r="B254" s="34">
        <v>22020402</v>
      </c>
      <c r="C254" s="35" t="s">
        <v>2483</v>
      </c>
      <c r="D254" s="36">
        <v>308000</v>
      </c>
      <c r="E254" s="36">
        <v>123000</v>
      </c>
      <c r="F254" s="36">
        <v>450000</v>
      </c>
      <c r="G254" s="36">
        <v>426000</v>
      </c>
    </row>
    <row r="255" spans="1:7" x14ac:dyDescent="0.2">
      <c r="A255" s="34">
        <v>7</v>
      </c>
      <c r="B255" s="34">
        <v>22020501</v>
      </c>
      <c r="C255" s="35" t="s">
        <v>2487</v>
      </c>
      <c r="D255" s="36">
        <v>155000</v>
      </c>
      <c r="E255" s="36">
        <v>22000</v>
      </c>
      <c r="F255" s="36">
        <v>280000</v>
      </c>
      <c r="G255" s="36">
        <v>200000</v>
      </c>
    </row>
    <row r="256" spans="1:7" x14ac:dyDescent="0.2">
      <c r="A256" s="34">
        <v>9</v>
      </c>
      <c r="B256" s="34">
        <v>22021001</v>
      </c>
      <c r="C256" s="35" t="s">
        <v>2476</v>
      </c>
      <c r="D256" s="36">
        <v>571500</v>
      </c>
      <c r="E256" s="36">
        <v>126000</v>
      </c>
      <c r="F256" s="36">
        <v>500000</v>
      </c>
      <c r="G256" s="36">
        <v>450000</v>
      </c>
    </row>
    <row r="257" spans="1:7" x14ac:dyDescent="0.2">
      <c r="A257" s="34">
        <v>10</v>
      </c>
      <c r="B257" s="34">
        <v>22021007</v>
      </c>
      <c r="C257" s="35" t="s">
        <v>2478</v>
      </c>
      <c r="D257" s="36">
        <v>400000</v>
      </c>
      <c r="E257" s="36">
        <v>225000</v>
      </c>
      <c r="F257" s="36">
        <v>470000</v>
      </c>
      <c r="G257" s="36">
        <v>500000</v>
      </c>
    </row>
    <row r="258" spans="1:7" x14ac:dyDescent="0.2">
      <c r="A258" s="200" t="s">
        <v>12</v>
      </c>
      <c r="B258" s="200"/>
      <c r="C258" s="200"/>
      <c r="D258" s="37">
        <v>2750000</v>
      </c>
      <c r="E258" s="37">
        <v>825000</v>
      </c>
      <c r="F258" s="37">
        <v>3575000</v>
      </c>
      <c r="G258" s="37">
        <v>3396250</v>
      </c>
    </row>
    <row r="259" spans="1:7" x14ac:dyDescent="0.2">
      <c r="A259" s="33">
        <v>25</v>
      </c>
      <c r="B259" s="33">
        <v>11103800100</v>
      </c>
      <c r="C259" s="201" t="s">
        <v>33</v>
      </c>
      <c r="D259" s="201"/>
      <c r="E259" s="201"/>
      <c r="F259" s="201"/>
      <c r="G259" s="201"/>
    </row>
    <row r="260" spans="1:7" x14ac:dyDescent="0.2">
      <c r="A260" s="34">
        <v>1</v>
      </c>
      <c r="B260" s="34">
        <v>22020102</v>
      </c>
      <c r="C260" s="35" t="s">
        <v>2465</v>
      </c>
      <c r="D260" s="36">
        <v>2464000</v>
      </c>
      <c r="E260" s="36">
        <v>1802500</v>
      </c>
      <c r="F260" s="36">
        <v>2000000</v>
      </c>
      <c r="G260" s="36">
        <v>2100000</v>
      </c>
    </row>
    <row r="261" spans="1:7" x14ac:dyDescent="0.2">
      <c r="A261" s="34">
        <v>2</v>
      </c>
      <c r="B261" s="34">
        <v>22020201</v>
      </c>
      <c r="C261" s="35" t="s">
        <v>2480</v>
      </c>
      <c r="D261" s="36">
        <v>322500</v>
      </c>
      <c r="E261" s="36">
        <v>360000</v>
      </c>
      <c r="F261" s="36">
        <v>500000</v>
      </c>
      <c r="G261" s="36">
        <v>400000</v>
      </c>
    </row>
    <row r="262" spans="1:7" x14ac:dyDescent="0.2">
      <c r="A262" s="34">
        <v>3</v>
      </c>
      <c r="B262" s="34">
        <v>22020202</v>
      </c>
      <c r="C262" s="35" t="s">
        <v>2466</v>
      </c>
      <c r="D262" s="36">
        <v>264100</v>
      </c>
      <c r="E262" s="36">
        <v>273000</v>
      </c>
      <c r="F262" s="36">
        <v>500000</v>
      </c>
      <c r="G262" s="36">
        <v>400000</v>
      </c>
    </row>
    <row r="263" spans="1:7" x14ac:dyDescent="0.2">
      <c r="A263" s="34">
        <v>4</v>
      </c>
      <c r="B263" s="34">
        <v>22020301</v>
      </c>
      <c r="C263" s="35" t="s">
        <v>2468</v>
      </c>
      <c r="D263" s="36">
        <v>185500</v>
      </c>
      <c r="E263" s="36">
        <v>270000</v>
      </c>
      <c r="F263" s="36">
        <v>700000</v>
      </c>
      <c r="G263" s="36">
        <v>600000</v>
      </c>
    </row>
    <row r="264" spans="1:7" x14ac:dyDescent="0.2">
      <c r="A264" s="34">
        <v>5</v>
      </c>
      <c r="B264" s="34">
        <v>22020306</v>
      </c>
      <c r="C264" s="35" t="s">
        <v>2503</v>
      </c>
      <c r="D264" s="36">
        <v>232900</v>
      </c>
      <c r="E264" s="36">
        <v>71000</v>
      </c>
      <c r="F264" s="36">
        <v>500000</v>
      </c>
      <c r="G264" s="36">
        <v>500000</v>
      </c>
    </row>
    <row r="265" spans="1:7" x14ac:dyDescent="0.2">
      <c r="A265" s="34">
        <v>6</v>
      </c>
      <c r="B265" s="34">
        <v>22020401</v>
      </c>
      <c r="C265" s="35" t="s">
        <v>2472</v>
      </c>
      <c r="D265" s="36">
        <v>754100</v>
      </c>
      <c r="E265" s="36">
        <v>120150</v>
      </c>
      <c r="F265" s="36">
        <v>1000000</v>
      </c>
      <c r="G265" s="36">
        <v>1000000</v>
      </c>
    </row>
    <row r="266" spans="1:7" x14ac:dyDescent="0.2">
      <c r="A266" s="34">
        <v>7</v>
      </c>
      <c r="B266" s="34">
        <v>22020402</v>
      </c>
      <c r="C266" s="35" t="s">
        <v>2483</v>
      </c>
      <c r="D266" s="36">
        <v>215900</v>
      </c>
      <c r="E266" s="36">
        <v>141500</v>
      </c>
      <c r="F266" s="36">
        <v>500000</v>
      </c>
      <c r="G266" s="36">
        <v>400000</v>
      </c>
    </row>
    <row r="267" spans="1:7" x14ac:dyDescent="0.2">
      <c r="A267" s="34">
        <v>8</v>
      </c>
      <c r="B267" s="34">
        <v>22020501</v>
      </c>
      <c r="C267" s="35" t="s">
        <v>2487</v>
      </c>
      <c r="D267" s="36">
        <v>358900</v>
      </c>
      <c r="E267" s="36">
        <v>909850</v>
      </c>
      <c r="F267" s="36">
        <v>2300000</v>
      </c>
      <c r="G267" s="36">
        <v>2150000</v>
      </c>
    </row>
    <row r="268" spans="1:7" x14ac:dyDescent="0.2">
      <c r="A268" s="34">
        <v>9</v>
      </c>
      <c r="B268" s="34">
        <v>22021001</v>
      </c>
      <c r="C268" s="35" t="s">
        <v>2476</v>
      </c>
      <c r="D268" s="36">
        <v>939600</v>
      </c>
      <c r="E268" s="36">
        <v>396000</v>
      </c>
      <c r="F268" s="36">
        <v>400000</v>
      </c>
      <c r="G268" s="36">
        <v>400000</v>
      </c>
    </row>
    <row r="269" spans="1:7" x14ac:dyDescent="0.2">
      <c r="A269" s="34">
        <v>10</v>
      </c>
      <c r="B269" s="34">
        <v>22021007</v>
      </c>
      <c r="C269" s="35" t="s">
        <v>2478</v>
      </c>
      <c r="D269" s="36">
        <v>625000</v>
      </c>
      <c r="E269" s="36">
        <v>456000</v>
      </c>
      <c r="F269" s="36">
        <v>600000</v>
      </c>
      <c r="G269" s="36">
        <v>600000</v>
      </c>
    </row>
    <row r="270" spans="1:7" x14ac:dyDescent="0.2">
      <c r="A270" s="200" t="s">
        <v>12</v>
      </c>
      <c r="B270" s="200"/>
      <c r="C270" s="200"/>
      <c r="D270" s="37">
        <v>6362500</v>
      </c>
      <c r="E270" s="37">
        <v>4800000</v>
      </c>
      <c r="F270" s="37">
        <v>9000000</v>
      </c>
      <c r="G270" s="37">
        <v>8550000</v>
      </c>
    </row>
    <row r="271" spans="1:7" x14ac:dyDescent="0.2">
      <c r="A271" s="33">
        <v>26</v>
      </c>
      <c r="B271" s="33">
        <v>11104400100</v>
      </c>
      <c r="C271" s="201" t="s">
        <v>239</v>
      </c>
      <c r="D271" s="201"/>
      <c r="E271" s="201"/>
      <c r="F271" s="201"/>
      <c r="G271" s="201"/>
    </row>
    <row r="272" spans="1:7" x14ac:dyDescent="0.2">
      <c r="A272" s="34">
        <v>1</v>
      </c>
      <c r="B272" s="34">
        <v>22020102</v>
      </c>
      <c r="C272" s="35" t="s">
        <v>2465</v>
      </c>
      <c r="D272" s="36">
        <v>2045000</v>
      </c>
      <c r="E272" s="36">
        <v>3370000</v>
      </c>
      <c r="F272" s="36">
        <v>3600000</v>
      </c>
      <c r="G272" s="36">
        <v>3200000</v>
      </c>
    </row>
    <row r="273" spans="1:7" x14ac:dyDescent="0.2">
      <c r="A273" s="34">
        <v>2</v>
      </c>
      <c r="B273" s="34">
        <v>22020201</v>
      </c>
      <c r="C273" s="35" t="s">
        <v>2480</v>
      </c>
      <c r="D273" s="36">
        <v>115000</v>
      </c>
      <c r="E273" s="36">
        <v>90000</v>
      </c>
      <c r="F273" s="36">
        <v>350000</v>
      </c>
      <c r="G273" s="36">
        <v>350000</v>
      </c>
    </row>
    <row r="274" spans="1:7" x14ac:dyDescent="0.2">
      <c r="A274" s="34">
        <v>3</v>
      </c>
      <c r="B274" s="34">
        <v>22020202</v>
      </c>
      <c r="C274" s="35" t="s">
        <v>2466</v>
      </c>
      <c r="D274" s="36">
        <v>115000</v>
      </c>
      <c r="E274" s="36">
        <v>90000</v>
      </c>
      <c r="F274" s="36">
        <v>200000</v>
      </c>
      <c r="G274" s="36">
        <v>300000</v>
      </c>
    </row>
    <row r="275" spans="1:7" x14ac:dyDescent="0.2">
      <c r="A275" s="34">
        <v>4</v>
      </c>
      <c r="B275" s="34">
        <v>22020301</v>
      </c>
      <c r="C275" s="35" t="s">
        <v>2468</v>
      </c>
      <c r="D275" s="36">
        <v>461000</v>
      </c>
      <c r="E275" s="36">
        <v>540000</v>
      </c>
      <c r="F275" s="36">
        <v>2000000</v>
      </c>
      <c r="G275" s="36">
        <v>2000000</v>
      </c>
    </row>
    <row r="276" spans="1:7" x14ac:dyDescent="0.2">
      <c r="A276" s="34">
        <v>5</v>
      </c>
      <c r="B276" s="34">
        <v>22020305</v>
      </c>
      <c r="C276" s="35" t="s">
        <v>2471</v>
      </c>
      <c r="D276" s="36">
        <v>278000</v>
      </c>
      <c r="E276" s="36">
        <v>180000</v>
      </c>
      <c r="F276" s="36">
        <v>400000</v>
      </c>
      <c r="G276" s="36">
        <v>400000</v>
      </c>
    </row>
    <row r="277" spans="1:7" x14ac:dyDescent="0.2">
      <c r="A277" s="34">
        <v>6</v>
      </c>
      <c r="B277" s="34">
        <v>22020401</v>
      </c>
      <c r="C277" s="35" t="s">
        <v>2472</v>
      </c>
      <c r="D277" s="36">
        <v>422000</v>
      </c>
      <c r="E277" s="36">
        <v>600000</v>
      </c>
      <c r="F277" s="36">
        <v>2500000</v>
      </c>
      <c r="G277" s="36">
        <v>2300000</v>
      </c>
    </row>
    <row r="278" spans="1:7" x14ac:dyDescent="0.2">
      <c r="A278" s="34">
        <v>7</v>
      </c>
      <c r="B278" s="34">
        <v>22020402</v>
      </c>
      <c r="C278" s="35" t="s">
        <v>2483</v>
      </c>
      <c r="D278" s="36">
        <v>190000</v>
      </c>
      <c r="E278" s="36">
        <v>240000</v>
      </c>
      <c r="F278" s="36">
        <v>825000</v>
      </c>
      <c r="G278" s="36">
        <v>825000</v>
      </c>
    </row>
    <row r="279" spans="1:7" x14ac:dyDescent="0.2">
      <c r="A279" s="34">
        <v>8</v>
      </c>
      <c r="B279" s="34">
        <v>22020501</v>
      </c>
      <c r="C279" s="35" t="s">
        <v>2487</v>
      </c>
      <c r="D279" s="36">
        <v>327000</v>
      </c>
      <c r="E279" s="36">
        <v>470000</v>
      </c>
      <c r="F279" s="36">
        <v>2500000</v>
      </c>
      <c r="G279" s="36">
        <v>2350000</v>
      </c>
    </row>
    <row r="280" spans="1:7" x14ac:dyDescent="0.2">
      <c r="A280" s="34">
        <v>9</v>
      </c>
      <c r="B280" s="34">
        <v>22021001</v>
      </c>
      <c r="C280" s="35" t="s">
        <v>2476</v>
      </c>
      <c r="D280" s="36">
        <v>377000</v>
      </c>
      <c r="E280" s="36">
        <v>420000</v>
      </c>
      <c r="F280" s="36">
        <v>625000</v>
      </c>
      <c r="G280" s="36">
        <v>625000</v>
      </c>
    </row>
    <row r="281" spans="1:7" x14ac:dyDescent="0.2">
      <c r="A281" s="200" t="s">
        <v>12</v>
      </c>
      <c r="B281" s="200"/>
      <c r="C281" s="200"/>
      <c r="D281" s="37">
        <v>4330000</v>
      </c>
      <c r="E281" s="37">
        <v>6000000</v>
      </c>
      <c r="F281" s="37">
        <v>13000000</v>
      </c>
      <c r="G281" s="37">
        <v>12350000</v>
      </c>
    </row>
    <row r="282" spans="1:7" x14ac:dyDescent="0.2">
      <c r="A282" s="33">
        <v>27</v>
      </c>
      <c r="B282" s="33">
        <v>11105100100</v>
      </c>
      <c r="C282" s="201" t="s">
        <v>35</v>
      </c>
      <c r="D282" s="201"/>
      <c r="E282" s="201"/>
      <c r="F282" s="201"/>
      <c r="G282" s="201"/>
    </row>
    <row r="283" spans="1:7" x14ac:dyDescent="0.2">
      <c r="A283" s="34">
        <v>1</v>
      </c>
      <c r="B283" s="34">
        <v>22020102</v>
      </c>
      <c r="C283" s="35" t="s">
        <v>2465</v>
      </c>
      <c r="D283" s="36">
        <v>2308857</v>
      </c>
      <c r="E283" s="36">
        <v>2238000</v>
      </c>
      <c r="F283" s="36">
        <v>4750000</v>
      </c>
      <c r="G283" s="36">
        <v>4302500</v>
      </c>
    </row>
    <row r="284" spans="1:7" x14ac:dyDescent="0.2">
      <c r="A284" s="34">
        <v>2</v>
      </c>
      <c r="B284" s="34">
        <v>22020202</v>
      </c>
      <c r="C284" s="35" t="s">
        <v>2466</v>
      </c>
      <c r="D284" s="36">
        <v>137000</v>
      </c>
      <c r="E284" s="36">
        <v>45000</v>
      </c>
      <c r="F284" s="36">
        <v>300000</v>
      </c>
      <c r="G284" s="36">
        <v>300000</v>
      </c>
    </row>
    <row r="285" spans="1:7" x14ac:dyDescent="0.2">
      <c r="A285" s="34">
        <v>3</v>
      </c>
      <c r="B285" s="34">
        <v>22020203</v>
      </c>
      <c r="C285" s="35" t="s">
        <v>2467</v>
      </c>
      <c r="D285" s="36">
        <v>25000</v>
      </c>
      <c r="E285" s="36">
        <v>25000</v>
      </c>
      <c r="F285" s="36">
        <v>300000</v>
      </c>
      <c r="G285" s="36">
        <v>200000</v>
      </c>
    </row>
    <row r="286" spans="1:7" x14ac:dyDescent="0.2">
      <c r="A286" s="34">
        <v>4</v>
      </c>
      <c r="B286" s="34">
        <v>22020205</v>
      </c>
      <c r="C286" s="35" t="s">
        <v>2510</v>
      </c>
      <c r="D286" s="36">
        <v>21000</v>
      </c>
      <c r="E286" s="36">
        <v>30000</v>
      </c>
      <c r="F286" s="36">
        <v>200000</v>
      </c>
      <c r="G286" s="36">
        <v>200000</v>
      </c>
    </row>
    <row r="287" spans="1:7" x14ac:dyDescent="0.2">
      <c r="A287" s="34">
        <v>5</v>
      </c>
      <c r="B287" s="34">
        <v>22020301</v>
      </c>
      <c r="C287" s="35" t="s">
        <v>2468</v>
      </c>
      <c r="D287" s="36">
        <v>130000</v>
      </c>
      <c r="E287" s="36">
        <v>245000</v>
      </c>
      <c r="F287" s="36">
        <v>700000</v>
      </c>
      <c r="G287" s="36">
        <v>750000</v>
      </c>
    </row>
    <row r="288" spans="1:7" x14ac:dyDescent="0.2">
      <c r="A288" s="34">
        <v>6</v>
      </c>
      <c r="B288" s="34">
        <v>22020303</v>
      </c>
      <c r="C288" s="35" t="s">
        <v>2469</v>
      </c>
      <c r="D288" s="38">
        <v>0</v>
      </c>
      <c r="E288" s="36">
        <v>36000</v>
      </c>
      <c r="F288" s="36">
        <v>100000</v>
      </c>
      <c r="G288" s="36">
        <v>110000</v>
      </c>
    </row>
    <row r="289" spans="1:7" x14ac:dyDescent="0.2">
      <c r="A289" s="34">
        <v>7</v>
      </c>
      <c r="B289" s="34">
        <v>22020401</v>
      </c>
      <c r="C289" s="35" t="s">
        <v>2472</v>
      </c>
      <c r="D289" s="36">
        <v>1449000</v>
      </c>
      <c r="E289" s="36">
        <v>799500</v>
      </c>
      <c r="F289" s="36">
        <v>2100000</v>
      </c>
      <c r="G289" s="36">
        <v>2000000</v>
      </c>
    </row>
    <row r="290" spans="1:7" x14ac:dyDescent="0.2">
      <c r="A290" s="34">
        <v>8</v>
      </c>
      <c r="B290" s="34">
        <v>22020402</v>
      </c>
      <c r="C290" s="35" t="s">
        <v>2483</v>
      </c>
      <c r="D290" s="36">
        <v>70000</v>
      </c>
      <c r="E290" s="36">
        <v>206500</v>
      </c>
      <c r="F290" s="36">
        <v>700000</v>
      </c>
      <c r="G290" s="36">
        <v>700000</v>
      </c>
    </row>
    <row r="291" spans="1:7" x14ac:dyDescent="0.2">
      <c r="A291" s="34">
        <v>9</v>
      </c>
      <c r="B291" s="34">
        <v>22020501</v>
      </c>
      <c r="C291" s="35" t="s">
        <v>2487</v>
      </c>
      <c r="D291" s="38">
        <v>0</v>
      </c>
      <c r="E291" s="38">
        <v>0</v>
      </c>
      <c r="F291" s="38">
        <v>0</v>
      </c>
      <c r="G291" s="38">
        <v>0</v>
      </c>
    </row>
    <row r="292" spans="1:7" x14ac:dyDescent="0.2">
      <c r="A292" s="34">
        <v>10</v>
      </c>
      <c r="B292" s="34">
        <v>22021001</v>
      </c>
      <c r="C292" s="35" t="s">
        <v>2476</v>
      </c>
      <c r="D292" s="36">
        <v>63000</v>
      </c>
      <c r="E292" s="36">
        <v>125000</v>
      </c>
      <c r="F292" s="36">
        <v>600000</v>
      </c>
      <c r="G292" s="36">
        <v>700000</v>
      </c>
    </row>
    <row r="293" spans="1:7" x14ac:dyDescent="0.2">
      <c r="A293" s="200" t="s">
        <v>12</v>
      </c>
      <c r="B293" s="200"/>
      <c r="C293" s="200"/>
      <c r="D293" s="37">
        <v>4203857</v>
      </c>
      <c r="E293" s="37">
        <v>3750000</v>
      </c>
      <c r="F293" s="37">
        <v>9750000</v>
      </c>
      <c r="G293" s="37">
        <v>9262500</v>
      </c>
    </row>
    <row r="294" spans="1:7" x14ac:dyDescent="0.2">
      <c r="A294" s="33">
        <v>30</v>
      </c>
      <c r="B294" s="33">
        <v>11113200100</v>
      </c>
      <c r="C294" s="201" t="s">
        <v>44</v>
      </c>
      <c r="D294" s="201"/>
      <c r="E294" s="201"/>
      <c r="F294" s="201"/>
      <c r="G294" s="201"/>
    </row>
    <row r="295" spans="1:7" x14ac:dyDescent="0.2">
      <c r="A295" s="34">
        <v>1</v>
      </c>
      <c r="B295" s="34">
        <v>22020102</v>
      </c>
      <c r="C295" s="35" t="s">
        <v>2465</v>
      </c>
      <c r="D295" s="36">
        <v>664000</v>
      </c>
      <c r="E295" s="36">
        <v>680000</v>
      </c>
      <c r="F295" s="36">
        <v>2030000</v>
      </c>
      <c r="G295" s="36">
        <v>2928500</v>
      </c>
    </row>
    <row r="296" spans="1:7" x14ac:dyDescent="0.2">
      <c r="A296" s="34">
        <v>2</v>
      </c>
      <c r="B296" s="34">
        <v>22020202</v>
      </c>
      <c r="C296" s="35" t="s">
        <v>2466</v>
      </c>
      <c r="D296" s="36">
        <v>125500</v>
      </c>
      <c r="E296" s="36">
        <v>125000</v>
      </c>
      <c r="F296" s="36">
        <v>379820</v>
      </c>
      <c r="G296" s="36">
        <v>420829</v>
      </c>
    </row>
    <row r="297" spans="1:7" x14ac:dyDescent="0.2">
      <c r="A297" s="34">
        <v>3</v>
      </c>
      <c r="B297" s="34">
        <v>22020301</v>
      </c>
      <c r="C297" s="35" t="s">
        <v>2468</v>
      </c>
      <c r="D297" s="36">
        <v>268000</v>
      </c>
      <c r="E297" s="36">
        <v>275000</v>
      </c>
      <c r="F297" s="36">
        <v>830000</v>
      </c>
      <c r="G297" s="36">
        <v>788500</v>
      </c>
    </row>
    <row r="298" spans="1:7" x14ac:dyDescent="0.2">
      <c r="A298" s="34">
        <v>4</v>
      </c>
      <c r="B298" s="34">
        <v>22020305</v>
      </c>
      <c r="C298" s="35" t="s">
        <v>2471</v>
      </c>
      <c r="D298" s="36">
        <v>228000</v>
      </c>
      <c r="E298" s="36">
        <v>225000</v>
      </c>
      <c r="F298" s="36">
        <v>630750</v>
      </c>
      <c r="G298" s="36">
        <v>599212.5</v>
      </c>
    </row>
    <row r="299" spans="1:7" x14ac:dyDescent="0.2">
      <c r="A299" s="34">
        <v>5</v>
      </c>
      <c r="B299" s="34">
        <v>22020401</v>
      </c>
      <c r="C299" s="35" t="s">
        <v>2472</v>
      </c>
      <c r="D299" s="36">
        <v>734000</v>
      </c>
      <c r="E299" s="36">
        <v>835000</v>
      </c>
      <c r="F299" s="36">
        <v>1900180</v>
      </c>
      <c r="G299" s="36">
        <v>1865171</v>
      </c>
    </row>
    <row r="300" spans="1:7" x14ac:dyDescent="0.2">
      <c r="A300" s="34">
        <v>6</v>
      </c>
      <c r="B300" s="34">
        <v>22020402</v>
      </c>
      <c r="C300" s="35" t="s">
        <v>2483</v>
      </c>
      <c r="D300" s="36">
        <v>506000</v>
      </c>
      <c r="E300" s="36">
        <v>557500</v>
      </c>
      <c r="F300" s="36">
        <v>1673500</v>
      </c>
      <c r="G300" s="36">
        <v>1589825</v>
      </c>
    </row>
    <row r="301" spans="1:7" x14ac:dyDescent="0.2">
      <c r="A301" s="34">
        <v>7</v>
      </c>
      <c r="B301" s="34">
        <v>22020501</v>
      </c>
      <c r="C301" s="35" t="s">
        <v>2487</v>
      </c>
      <c r="D301" s="36">
        <v>738400</v>
      </c>
      <c r="E301" s="36">
        <v>758000</v>
      </c>
      <c r="F301" s="36">
        <v>1318500</v>
      </c>
      <c r="G301" s="36">
        <v>2252575</v>
      </c>
    </row>
    <row r="302" spans="1:7" x14ac:dyDescent="0.2">
      <c r="A302" s="34">
        <v>8</v>
      </c>
      <c r="B302" s="34">
        <v>22021001</v>
      </c>
      <c r="C302" s="35" t="s">
        <v>2476</v>
      </c>
      <c r="D302" s="36">
        <v>283800</v>
      </c>
      <c r="E302" s="36">
        <v>287250</v>
      </c>
      <c r="F302" s="36">
        <v>818500</v>
      </c>
      <c r="G302" s="36">
        <v>777575</v>
      </c>
    </row>
    <row r="303" spans="1:7" x14ac:dyDescent="0.2">
      <c r="A303" s="34">
        <v>9</v>
      </c>
      <c r="B303" s="34">
        <v>22021007</v>
      </c>
      <c r="C303" s="35" t="s">
        <v>2478</v>
      </c>
      <c r="D303" s="36">
        <v>289800</v>
      </c>
      <c r="E303" s="36">
        <v>257250</v>
      </c>
      <c r="F303" s="36">
        <v>818750</v>
      </c>
      <c r="G303" s="36">
        <v>777812.5</v>
      </c>
    </row>
    <row r="304" spans="1:7" x14ac:dyDescent="0.2">
      <c r="A304" s="200" t="s">
        <v>12</v>
      </c>
      <c r="B304" s="200"/>
      <c r="C304" s="200"/>
      <c r="D304" s="37">
        <v>3837500</v>
      </c>
      <c r="E304" s="37">
        <v>4000000</v>
      </c>
      <c r="F304" s="37">
        <v>10400000</v>
      </c>
      <c r="G304" s="37">
        <v>12000000</v>
      </c>
    </row>
    <row r="305" spans="1:7" x14ac:dyDescent="0.2">
      <c r="A305" s="33">
        <v>31</v>
      </c>
      <c r="B305" s="33">
        <v>11200300100</v>
      </c>
      <c r="C305" s="201" t="s">
        <v>48</v>
      </c>
      <c r="D305" s="201"/>
      <c r="E305" s="201"/>
      <c r="F305" s="201"/>
      <c r="G305" s="201"/>
    </row>
    <row r="306" spans="1:7" x14ac:dyDescent="0.2">
      <c r="A306" s="34">
        <v>1</v>
      </c>
      <c r="B306" s="34">
        <v>22020102</v>
      </c>
      <c r="C306" s="35" t="s">
        <v>2465</v>
      </c>
      <c r="D306" s="36">
        <v>177509183</v>
      </c>
      <c r="E306" s="36">
        <v>119593112</v>
      </c>
      <c r="F306" s="36">
        <v>180000000</v>
      </c>
      <c r="G306" s="38">
        <v>0</v>
      </c>
    </row>
    <row r="307" spans="1:7" x14ac:dyDescent="0.2">
      <c r="A307" s="34">
        <v>2</v>
      </c>
      <c r="B307" s="34">
        <v>22020201</v>
      </c>
      <c r="C307" s="35" t="s">
        <v>2480</v>
      </c>
      <c r="D307" s="36">
        <v>28038665</v>
      </c>
      <c r="E307" s="36">
        <v>50404192</v>
      </c>
      <c r="F307" s="36">
        <v>80000000</v>
      </c>
      <c r="G307" s="38">
        <v>0</v>
      </c>
    </row>
    <row r="308" spans="1:7" x14ac:dyDescent="0.2">
      <c r="A308" s="34">
        <v>3</v>
      </c>
      <c r="B308" s="34">
        <v>22020202</v>
      </c>
      <c r="C308" s="35" t="s">
        <v>2466</v>
      </c>
      <c r="D308" s="36">
        <v>17707930</v>
      </c>
      <c r="E308" s="36">
        <v>31521040</v>
      </c>
      <c r="F308" s="36">
        <v>50000000</v>
      </c>
      <c r="G308" s="38">
        <v>0</v>
      </c>
    </row>
    <row r="309" spans="1:7" x14ac:dyDescent="0.2">
      <c r="A309" s="34">
        <v>4</v>
      </c>
      <c r="B309" s="34">
        <v>22020301</v>
      </c>
      <c r="C309" s="35" t="s">
        <v>2468</v>
      </c>
      <c r="D309" s="36">
        <v>37081810</v>
      </c>
      <c r="E309" s="36">
        <v>45486688</v>
      </c>
      <c r="F309" s="36">
        <v>80000000</v>
      </c>
      <c r="G309" s="38">
        <v>0</v>
      </c>
    </row>
    <row r="310" spans="1:7" x14ac:dyDescent="0.2">
      <c r="A310" s="34">
        <v>5</v>
      </c>
      <c r="B310" s="34">
        <v>22020305</v>
      </c>
      <c r="C310" s="35" t="s">
        <v>2471</v>
      </c>
      <c r="D310" s="36">
        <v>44529569</v>
      </c>
      <c r="E310" s="36">
        <v>50404168</v>
      </c>
      <c r="F310" s="36">
        <v>80000000</v>
      </c>
      <c r="G310" s="38">
        <v>0</v>
      </c>
    </row>
    <row r="311" spans="1:7" x14ac:dyDescent="0.2">
      <c r="A311" s="34">
        <v>6</v>
      </c>
      <c r="B311" s="34">
        <v>22020401</v>
      </c>
      <c r="C311" s="35" t="s">
        <v>2472</v>
      </c>
      <c r="D311" s="36">
        <v>50224354</v>
      </c>
      <c r="E311" s="36">
        <v>35356680</v>
      </c>
      <c r="F311" s="36">
        <v>60000000</v>
      </c>
      <c r="G311" s="38">
        <v>0</v>
      </c>
    </row>
    <row r="312" spans="1:7" x14ac:dyDescent="0.2">
      <c r="A312" s="34">
        <v>7</v>
      </c>
      <c r="B312" s="34">
        <v>22020402</v>
      </c>
      <c r="C312" s="35" t="s">
        <v>2483</v>
      </c>
      <c r="D312" s="36">
        <v>58265994</v>
      </c>
      <c r="E312" s="36">
        <v>44257320</v>
      </c>
      <c r="F312" s="36">
        <v>80000000</v>
      </c>
      <c r="G312" s="38">
        <v>0</v>
      </c>
    </row>
    <row r="313" spans="1:7" x14ac:dyDescent="0.2">
      <c r="A313" s="34">
        <v>8</v>
      </c>
      <c r="B313" s="34">
        <v>22020501</v>
      </c>
      <c r="C313" s="35" t="s">
        <v>2487</v>
      </c>
      <c r="D313" s="36">
        <v>28345500</v>
      </c>
      <c r="E313" s="36">
        <v>40274160</v>
      </c>
      <c r="F313" s="36">
        <v>60000000</v>
      </c>
      <c r="G313" s="38">
        <v>0</v>
      </c>
    </row>
    <row r="314" spans="1:7" x14ac:dyDescent="0.2">
      <c r="A314" s="34">
        <v>9</v>
      </c>
      <c r="B314" s="34">
        <v>22020712</v>
      </c>
      <c r="C314" s="35" t="s">
        <v>2499</v>
      </c>
      <c r="D314" s="36">
        <v>33487931</v>
      </c>
      <c r="E314" s="36">
        <v>17506224</v>
      </c>
      <c r="F314" s="36">
        <v>20000000</v>
      </c>
      <c r="G314" s="38">
        <v>0</v>
      </c>
    </row>
    <row r="315" spans="1:7" x14ac:dyDescent="0.2">
      <c r="A315" s="34">
        <v>10</v>
      </c>
      <c r="B315" s="34">
        <v>22021001</v>
      </c>
      <c r="C315" s="35" t="s">
        <v>2476</v>
      </c>
      <c r="D315" s="36">
        <v>26200204</v>
      </c>
      <c r="E315" s="36">
        <v>18932296</v>
      </c>
      <c r="F315" s="36">
        <v>30000000</v>
      </c>
      <c r="G315" s="38">
        <v>0</v>
      </c>
    </row>
    <row r="316" spans="1:7" x14ac:dyDescent="0.2">
      <c r="A316" s="34">
        <v>11</v>
      </c>
      <c r="B316" s="34">
        <v>22021007</v>
      </c>
      <c r="C316" s="35" t="s">
        <v>2478</v>
      </c>
      <c r="D316" s="36">
        <v>59725360</v>
      </c>
      <c r="E316" s="36">
        <v>38012120</v>
      </c>
      <c r="F316" s="36">
        <v>60000000</v>
      </c>
      <c r="G316" s="38">
        <v>0</v>
      </c>
    </row>
    <row r="317" spans="1:7" x14ac:dyDescent="0.2">
      <c r="A317" s="34">
        <v>12</v>
      </c>
      <c r="B317" s="34">
        <v>41040105</v>
      </c>
      <c r="C317" s="35" t="s">
        <v>2500</v>
      </c>
      <c r="D317" s="38">
        <v>0</v>
      </c>
      <c r="E317" s="38">
        <v>0</v>
      </c>
      <c r="F317" s="38">
        <v>0</v>
      </c>
      <c r="G317" s="38">
        <v>0</v>
      </c>
    </row>
    <row r="318" spans="1:7" x14ac:dyDescent="0.2">
      <c r="A318" s="200" t="s">
        <v>12</v>
      </c>
      <c r="B318" s="200"/>
      <c r="C318" s="200"/>
      <c r="D318" s="37">
        <v>561116500</v>
      </c>
      <c r="E318" s="37">
        <v>491748000</v>
      </c>
      <c r="F318" s="37">
        <v>780000000</v>
      </c>
      <c r="G318" s="39">
        <v>0</v>
      </c>
    </row>
    <row r="319" spans="1:7" x14ac:dyDescent="0.2">
      <c r="A319" s="33">
        <v>32</v>
      </c>
      <c r="B319" s="33">
        <v>11200400100</v>
      </c>
      <c r="C319" s="201" t="s">
        <v>52</v>
      </c>
      <c r="D319" s="201"/>
      <c r="E319" s="201"/>
      <c r="F319" s="201"/>
      <c r="G319" s="201"/>
    </row>
    <row r="320" spans="1:7" x14ac:dyDescent="0.2">
      <c r="A320" s="34">
        <v>1</v>
      </c>
      <c r="B320" s="34">
        <v>22020102</v>
      </c>
      <c r="C320" s="35" t="s">
        <v>2465</v>
      </c>
      <c r="D320" s="36">
        <v>2400000</v>
      </c>
      <c r="E320" s="36">
        <v>2223000</v>
      </c>
      <c r="F320" s="36">
        <v>4000000</v>
      </c>
      <c r="G320" s="36">
        <v>4082900</v>
      </c>
    </row>
    <row r="321" spans="1:7" x14ac:dyDescent="0.2">
      <c r="A321" s="34">
        <v>2</v>
      </c>
      <c r="B321" s="34">
        <v>22020201</v>
      </c>
      <c r="C321" s="35" t="s">
        <v>2480</v>
      </c>
      <c r="D321" s="36">
        <v>810000</v>
      </c>
      <c r="E321" s="36">
        <v>610000</v>
      </c>
      <c r="F321" s="36">
        <v>1000000</v>
      </c>
      <c r="G321" s="36">
        <v>1000000</v>
      </c>
    </row>
    <row r="322" spans="1:7" x14ac:dyDescent="0.2">
      <c r="A322" s="34">
        <v>3</v>
      </c>
      <c r="B322" s="34">
        <v>22020301</v>
      </c>
      <c r="C322" s="35" t="s">
        <v>2468</v>
      </c>
      <c r="D322" s="36">
        <v>1530000</v>
      </c>
      <c r="E322" s="36">
        <v>1900000</v>
      </c>
      <c r="F322" s="36">
        <v>3500000</v>
      </c>
      <c r="G322" s="36">
        <v>3500000</v>
      </c>
    </row>
    <row r="323" spans="1:7" x14ac:dyDescent="0.2">
      <c r="A323" s="34">
        <v>4</v>
      </c>
      <c r="B323" s="34">
        <v>22020306</v>
      </c>
      <c r="C323" s="35" t="s">
        <v>2503</v>
      </c>
      <c r="D323" s="36">
        <v>1800000</v>
      </c>
      <c r="E323" s="36">
        <v>1463300</v>
      </c>
      <c r="F323" s="36">
        <v>2500000</v>
      </c>
      <c r="G323" s="36">
        <v>2000000</v>
      </c>
    </row>
    <row r="324" spans="1:7" x14ac:dyDescent="0.2">
      <c r="A324" s="34">
        <v>5</v>
      </c>
      <c r="B324" s="34">
        <v>22020401</v>
      </c>
      <c r="C324" s="35" t="s">
        <v>2472</v>
      </c>
      <c r="D324" s="36">
        <v>1472000</v>
      </c>
      <c r="E324" s="36">
        <v>2195555.5</v>
      </c>
      <c r="F324" s="36">
        <v>3000000</v>
      </c>
      <c r="G324" s="36">
        <v>3500000</v>
      </c>
    </row>
    <row r="325" spans="1:7" x14ac:dyDescent="0.2">
      <c r="A325" s="34">
        <v>6</v>
      </c>
      <c r="B325" s="34">
        <v>22020402</v>
      </c>
      <c r="C325" s="35" t="s">
        <v>2483</v>
      </c>
      <c r="D325" s="36">
        <v>1368000</v>
      </c>
      <c r="E325" s="36">
        <v>1350000</v>
      </c>
      <c r="F325" s="36">
        <v>2000000</v>
      </c>
      <c r="G325" s="36">
        <v>3000000</v>
      </c>
    </row>
    <row r="326" spans="1:7" x14ac:dyDescent="0.2">
      <c r="A326" s="34">
        <v>7</v>
      </c>
      <c r="B326" s="34">
        <v>22020501</v>
      </c>
      <c r="C326" s="35" t="s">
        <v>2487</v>
      </c>
      <c r="D326" s="36">
        <v>2340000</v>
      </c>
      <c r="E326" s="36">
        <v>1790000</v>
      </c>
      <c r="F326" s="36">
        <v>2658000</v>
      </c>
      <c r="G326" s="36">
        <v>3000000</v>
      </c>
    </row>
    <row r="327" spans="1:7" x14ac:dyDescent="0.2">
      <c r="A327" s="34">
        <v>8</v>
      </c>
      <c r="B327" s="34">
        <v>22021001</v>
      </c>
      <c r="C327" s="35" t="s">
        <v>2476</v>
      </c>
      <c r="D327" s="36">
        <v>1040800</v>
      </c>
      <c r="E327" s="36">
        <v>1020000</v>
      </c>
      <c r="F327" s="36">
        <v>1500000</v>
      </c>
      <c r="G327" s="36">
        <v>575100</v>
      </c>
    </row>
    <row r="328" spans="1:7" x14ac:dyDescent="0.2">
      <c r="A328" s="34">
        <v>9</v>
      </c>
      <c r="B328" s="34">
        <v>22021007</v>
      </c>
      <c r="C328" s="35" t="s">
        <v>2478</v>
      </c>
      <c r="D328" s="36">
        <v>1620000</v>
      </c>
      <c r="E328" s="36">
        <v>1090000</v>
      </c>
      <c r="F328" s="36">
        <v>1500000</v>
      </c>
      <c r="G328" s="36">
        <v>1000000</v>
      </c>
    </row>
    <row r="329" spans="1:7" x14ac:dyDescent="0.2">
      <c r="A329" s="200" t="s">
        <v>12</v>
      </c>
      <c r="B329" s="200"/>
      <c r="C329" s="200"/>
      <c r="D329" s="37">
        <v>14380800</v>
      </c>
      <c r="E329" s="37">
        <v>13641855.5</v>
      </c>
      <c r="F329" s="37">
        <v>21658000</v>
      </c>
      <c r="G329" s="37">
        <v>21658000</v>
      </c>
    </row>
    <row r="330" spans="1:7" x14ac:dyDescent="0.2">
      <c r="A330" s="33">
        <v>33</v>
      </c>
      <c r="B330" s="33">
        <v>11200700200</v>
      </c>
      <c r="C330" s="201" t="s">
        <v>2512</v>
      </c>
      <c r="D330" s="201"/>
      <c r="E330" s="201"/>
      <c r="F330" s="201"/>
      <c r="G330" s="201"/>
    </row>
    <row r="331" spans="1:7" x14ac:dyDescent="0.2">
      <c r="A331" s="34">
        <v>1</v>
      </c>
      <c r="B331" s="34">
        <v>22020102</v>
      </c>
      <c r="C331" s="35" t="s">
        <v>2465</v>
      </c>
      <c r="D331" s="36">
        <v>300000</v>
      </c>
      <c r="E331" s="36">
        <v>492000</v>
      </c>
      <c r="F331" s="36">
        <v>800000</v>
      </c>
      <c r="G331" s="38">
        <v>0</v>
      </c>
    </row>
    <row r="332" spans="1:7" x14ac:dyDescent="0.2">
      <c r="A332" s="34">
        <v>2</v>
      </c>
      <c r="B332" s="34">
        <v>22020201</v>
      </c>
      <c r="C332" s="35" t="s">
        <v>2480</v>
      </c>
      <c r="D332" s="36">
        <v>30000</v>
      </c>
      <c r="E332" s="36">
        <v>122880</v>
      </c>
      <c r="F332" s="36">
        <v>200000</v>
      </c>
      <c r="G332" s="38">
        <v>0</v>
      </c>
    </row>
    <row r="333" spans="1:7" x14ac:dyDescent="0.2">
      <c r="A333" s="34">
        <v>3</v>
      </c>
      <c r="B333" s="34">
        <v>22020202</v>
      </c>
      <c r="C333" s="35" t="s">
        <v>2466</v>
      </c>
      <c r="D333" s="36">
        <v>150000</v>
      </c>
      <c r="E333" s="36">
        <v>92400</v>
      </c>
      <c r="F333" s="36">
        <v>150000</v>
      </c>
      <c r="G333" s="38">
        <v>0</v>
      </c>
    </row>
    <row r="334" spans="1:7" x14ac:dyDescent="0.2">
      <c r="A334" s="34">
        <v>4</v>
      </c>
      <c r="B334" s="34">
        <v>22020301</v>
      </c>
      <c r="C334" s="35" t="s">
        <v>2468</v>
      </c>
      <c r="D334" s="36">
        <v>150000</v>
      </c>
      <c r="E334" s="36">
        <v>123120</v>
      </c>
      <c r="F334" s="36">
        <v>200000</v>
      </c>
      <c r="G334" s="38">
        <v>0</v>
      </c>
    </row>
    <row r="335" spans="1:7" x14ac:dyDescent="0.2">
      <c r="A335" s="34">
        <v>5</v>
      </c>
      <c r="B335" s="34">
        <v>22020306</v>
      </c>
      <c r="C335" s="35" t="s">
        <v>2503</v>
      </c>
      <c r="D335" s="36">
        <v>75000</v>
      </c>
      <c r="E335" s="36">
        <v>30720</v>
      </c>
      <c r="F335" s="36">
        <v>50000</v>
      </c>
      <c r="G335" s="38">
        <v>0</v>
      </c>
    </row>
    <row r="336" spans="1:7" x14ac:dyDescent="0.2">
      <c r="A336" s="34">
        <v>6</v>
      </c>
      <c r="B336" s="34">
        <v>22020401</v>
      </c>
      <c r="C336" s="35" t="s">
        <v>2472</v>
      </c>
      <c r="D336" s="36">
        <v>150000</v>
      </c>
      <c r="E336" s="36">
        <v>454800</v>
      </c>
      <c r="F336" s="36">
        <v>700000</v>
      </c>
      <c r="G336" s="38">
        <v>0</v>
      </c>
    </row>
    <row r="337" spans="1:7" x14ac:dyDescent="0.2">
      <c r="A337" s="34">
        <v>7</v>
      </c>
      <c r="B337" s="34">
        <v>22020402</v>
      </c>
      <c r="C337" s="35" t="s">
        <v>2483</v>
      </c>
      <c r="D337" s="36">
        <v>60000</v>
      </c>
      <c r="E337" s="36">
        <v>307680</v>
      </c>
      <c r="F337" s="36">
        <v>500000</v>
      </c>
      <c r="G337" s="38">
        <v>0</v>
      </c>
    </row>
    <row r="338" spans="1:7" x14ac:dyDescent="0.2">
      <c r="A338" s="34">
        <v>8</v>
      </c>
      <c r="B338" s="34">
        <v>22020501</v>
      </c>
      <c r="C338" s="35" t="s">
        <v>2487</v>
      </c>
      <c r="D338" s="36">
        <v>150000</v>
      </c>
      <c r="E338" s="36">
        <v>406800</v>
      </c>
      <c r="F338" s="36">
        <v>700000</v>
      </c>
      <c r="G338" s="38">
        <v>0</v>
      </c>
    </row>
    <row r="339" spans="1:7" x14ac:dyDescent="0.2">
      <c r="A339" s="34">
        <v>9</v>
      </c>
      <c r="B339" s="34">
        <v>22021001</v>
      </c>
      <c r="C339" s="35" t="s">
        <v>2476</v>
      </c>
      <c r="D339" s="36">
        <v>45000</v>
      </c>
      <c r="E339" s="36">
        <v>184560</v>
      </c>
      <c r="F339" s="36">
        <v>300000</v>
      </c>
      <c r="G339" s="38">
        <v>0</v>
      </c>
    </row>
    <row r="340" spans="1:7" x14ac:dyDescent="0.2">
      <c r="A340" s="34">
        <v>10</v>
      </c>
      <c r="B340" s="34">
        <v>22021007</v>
      </c>
      <c r="C340" s="35" t="s">
        <v>2478</v>
      </c>
      <c r="D340" s="36">
        <v>90000</v>
      </c>
      <c r="E340" s="36">
        <v>185040</v>
      </c>
      <c r="F340" s="36">
        <v>300000</v>
      </c>
      <c r="G340" s="38">
        <v>0</v>
      </c>
    </row>
    <row r="341" spans="1:7" x14ac:dyDescent="0.2">
      <c r="A341" s="200" t="s">
        <v>12</v>
      </c>
      <c r="B341" s="200"/>
      <c r="C341" s="200"/>
      <c r="D341" s="37">
        <v>1200000</v>
      </c>
      <c r="E341" s="37">
        <v>2400000</v>
      </c>
      <c r="F341" s="37">
        <v>3900000</v>
      </c>
      <c r="G341" s="39">
        <v>0</v>
      </c>
    </row>
    <row r="342" spans="1:7" x14ac:dyDescent="0.2">
      <c r="A342" s="33">
        <v>34</v>
      </c>
      <c r="B342" s="33">
        <v>11202100100</v>
      </c>
      <c r="C342" s="201" t="s">
        <v>2513</v>
      </c>
      <c r="D342" s="201"/>
      <c r="E342" s="201"/>
      <c r="F342" s="201"/>
      <c r="G342" s="201"/>
    </row>
    <row r="343" spans="1:7" x14ac:dyDescent="0.2">
      <c r="A343" s="34">
        <v>1</v>
      </c>
      <c r="B343" s="34">
        <v>22020102</v>
      </c>
      <c r="C343" s="35" t="s">
        <v>2465</v>
      </c>
      <c r="D343" s="36">
        <v>19786800</v>
      </c>
      <c r="E343" s="36">
        <v>13282080</v>
      </c>
      <c r="F343" s="36">
        <v>20600000</v>
      </c>
      <c r="G343" s="38">
        <v>0</v>
      </c>
    </row>
    <row r="344" spans="1:7" x14ac:dyDescent="0.2">
      <c r="A344" s="34">
        <v>2</v>
      </c>
      <c r="B344" s="34">
        <v>22020201</v>
      </c>
      <c r="C344" s="35" t="s">
        <v>2480</v>
      </c>
      <c r="D344" s="36">
        <v>468400</v>
      </c>
      <c r="E344" s="36">
        <v>302400</v>
      </c>
      <c r="F344" s="36">
        <v>500000</v>
      </c>
      <c r="G344" s="38">
        <v>0</v>
      </c>
    </row>
    <row r="345" spans="1:7" x14ac:dyDescent="0.2">
      <c r="A345" s="34">
        <v>3</v>
      </c>
      <c r="B345" s="34">
        <v>22020202</v>
      </c>
      <c r="C345" s="35" t="s">
        <v>2466</v>
      </c>
      <c r="D345" s="36">
        <v>637600</v>
      </c>
      <c r="E345" s="36">
        <v>924000</v>
      </c>
      <c r="F345" s="36">
        <v>1500000</v>
      </c>
      <c r="G345" s="38">
        <v>0</v>
      </c>
    </row>
    <row r="346" spans="1:7" x14ac:dyDescent="0.2">
      <c r="A346" s="34">
        <v>4</v>
      </c>
      <c r="B346" s="34">
        <v>22020301</v>
      </c>
      <c r="C346" s="35" t="s">
        <v>2468</v>
      </c>
      <c r="D346" s="36">
        <v>1775000</v>
      </c>
      <c r="E346" s="36">
        <v>1233120</v>
      </c>
      <c r="F346" s="36">
        <v>2000000</v>
      </c>
      <c r="G346" s="38">
        <v>0</v>
      </c>
    </row>
    <row r="347" spans="1:7" x14ac:dyDescent="0.2">
      <c r="A347" s="34">
        <v>5</v>
      </c>
      <c r="B347" s="34">
        <v>22020305</v>
      </c>
      <c r="C347" s="35" t="s">
        <v>2471</v>
      </c>
      <c r="D347" s="36">
        <v>906800</v>
      </c>
      <c r="E347" s="36">
        <v>1226400</v>
      </c>
      <c r="F347" s="36">
        <v>2000000</v>
      </c>
      <c r="G347" s="38">
        <v>0</v>
      </c>
    </row>
    <row r="348" spans="1:7" x14ac:dyDescent="0.2">
      <c r="A348" s="34">
        <v>6</v>
      </c>
      <c r="B348" s="34">
        <v>22020401</v>
      </c>
      <c r="C348" s="35" t="s">
        <v>2472</v>
      </c>
      <c r="D348" s="36">
        <v>7074300</v>
      </c>
      <c r="E348" s="36">
        <v>9240000</v>
      </c>
      <c r="F348" s="36">
        <v>15000000</v>
      </c>
      <c r="G348" s="38">
        <v>0</v>
      </c>
    </row>
    <row r="349" spans="1:7" x14ac:dyDescent="0.2">
      <c r="A349" s="34">
        <v>7</v>
      </c>
      <c r="B349" s="34">
        <v>22020402</v>
      </c>
      <c r="C349" s="35" t="s">
        <v>2483</v>
      </c>
      <c r="D349" s="36">
        <v>1525700</v>
      </c>
      <c r="E349" s="36">
        <v>1209600</v>
      </c>
      <c r="F349" s="36">
        <v>2000000</v>
      </c>
      <c r="G349" s="38">
        <v>0</v>
      </c>
    </row>
    <row r="350" spans="1:7" x14ac:dyDescent="0.2">
      <c r="A350" s="34">
        <v>8</v>
      </c>
      <c r="B350" s="34">
        <v>22020501</v>
      </c>
      <c r="C350" s="35" t="s">
        <v>2487</v>
      </c>
      <c r="D350" s="36">
        <v>966500</v>
      </c>
      <c r="E350" s="36">
        <v>2452800</v>
      </c>
      <c r="F350" s="36">
        <v>4000000</v>
      </c>
      <c r="G350" s="38">
        <v>0</v>
      </c>
    </row>
    <row r="351" spans="1:7" x14ac:dyDescent="0.2">
      <c r="A351" s="34">
        <v>9</v>
      </c>
      <c r="B351" s="34">
        <v>22020712</v>
      </c>
      <c r="C351" s="35" t="s">
        <v>2499</v>
      </c>
      <c r="D351" s="36">
        <v>859600</v>
      </c>
      <c r="E351" s="36">
        <v>604800</v>
      </c>
      <c r="F351" s="36">
        <v>1000000</v>
      </c>
      <c r="G351" s="38">
        <v>0</v>
      </c>
    </row>
    <row r="352" spans="1:7" x14ac:dyDescent="0.2">
      <c r="A352" s="34">
        <v>10</v>
      </c>
      <c r="B352" s="34">
        <v>22021001</v>
      </c>
      <c r="C352" s="35" t="s">
        <v>2476</v>
      </c>
      <c r="D352" s="36">
        <v>3027500</v>
      </c>
      <c r="E352" s="36">
        <v>2352000</v>
      </c>
      <c r="F352" s="36">
        <v>4000000</v>
      </c>
      <c r="G352" s="38">
        <v>0</v>
      </c>
    </row>
    <row r="353" spans="1:7" x14ac:dyDescent="0.2">
      <c r="A353" s="34">
        <v>11</v>
      </c>
      <c r="B353" s="34">
        <v>22021007</v>
      </c>
      <c r="C353" s="35" t="s">
        <v>2478</v>
      </c>
      <c r="D353" s="36">
        <v>771800</v>
      </c>
      <c r="E353" s="36">
        <v>772800</v>
      </c>
      <c r="F353" s="36">
        <v>2000000</v>
      </c>
      <c r="G353" s="38">
        <v>0</v>
      </c>
    </row>
    <row r="354" spans="1:7" x14ac:dyDescent="0.2">
      <c r="A354" s="200" t="s">
        <v>12</v>
      </c>
      <c r="B354" s="200"/>
      <c r="C354" s="200"/>
      <c r="D354" s="37">
        <v>37800000</v>
      </c>
      <c r="E354" s="37">
        <v>33600000</v>
      </c>
      <c r="F354" s="37">
        <v>54600000</v>
      </c>
      <c r="G354" s="39">
        <v>0</v>
      </c>
    </row>
    <row r="355" spans="1:7" x14ac:dyDescent="0.2">
      <c r="A355" s="33">
        <v>35</v>
      </c>
      <c r="B355" s="33">
        <v>11202300100</v>
      </c>
      <c r="C355" s="201" t="s">
        <v>2514</v>
      </c>
      <c r="D355" s="201"/>
      <c r="E355" s="201"/>
      <c r="F355" s="201"/>
      <c r="G355" s="201"/>
    </row>
    <row r="356" spans="1:7" x14ac:dyDescent="0.2">
      <c r="A356" s="34">
        <v>1</v>
      </c>
      <c r="B356" s="34">
        <v>22020102</v>
      </c>
      <c r="C356" s="35" t="s">
        <v>2465</v>
      </c>
      <c r="D356" s="36">
        <v>14950310</v>
      </c>
      <c r="E356" s="36">
        <v>11131583</v>
      </c>
      <c r="F356" s="36">
        <v>18000000</v>
      </c>
      <c r="G356" s="38">
        <v>0</v>
      </c>
    </row>
    <row r="357" spans="1:7" x14ac:dyDescent="0.2">
      <c r="A357" s="34">
        <v>2</v>
      </c>
      <c r="B357" s="34">
        <v>22020201</v>
      </c>
      <c r="C357" s="35" t="s">
        <v>2480</v>
      </c>
      <c r="D357" s="36">
        <v>270840</v>
      </c>
      <c r="E357" s="36">
        <v>556440</v>
      </c>
      <c r="F357" s="36">
        <v>1000000</v>
      </c>
      <c r="G357" s="38">
        <v>0</v>
      </c>
    </row>
    <row r="358" spans="1:7" x14ac:dyDescent="0.2">
      <c r="A358" s="34">
        <v>3</v>
      </c>
      <c r="B358" s="34">
        <v>22020202</v>
      </c>
      <c r="C358" s="35" t="s">
        <v>2466</v>
      </c>
      <c r="D358" s="36">
        <v>314015</v>
      </c>
      <c r="E358" s="36">
        <v>614866</v>
      </c>
      <c r="F358" s="36">
        <v>1000000</v>
      </c>
      <c r="G358" s="38">
        <v>0</v>
      </c>
    </row>
    <row r="359" spans="1:7" x14ac:dyDescent="0.2">
      <c r="A359" s="34">
        <v>4</v>
      </c>
      <c r="B359" s="34">
        <v>22020301</v>
      </c>
      <c r="C359" s="35" t="s">
        <v>2468</v>
      </c>
      <c r="D359" s="36">
        <v>2034265</v>
      </c>
      <c r="E359" s="36">
        <v>1847380</v>
      </c>
      <c r="F359" s="36">
        <v>3000000</v>
      </c>
      <c r="G359" s="38">
        <v>0</v>
      </c>
    </row>
    <row r="360" spans="1:7" x14ac:dyDescent="0.2">
      <c r="A360" s="34">
        <v>5</v>
      </c>
      <c r="B360" s="34">
        <v>22020305</v>
      </c>
      <c r="C360" s="35" t="s">
        <v>2471</v>
      </c>
      <c r="D360" s="36">
        <v>1441685</v>
      </c>
      <c r="E360" s="36">
        <v>1229734</v>
      </c>
      <c r="F360" s="36">
        <v>2000000</v>
      </c>
      <c r="G360" s="38">
        <v>0</v>
      </c>
    </row>
    <row r="361" spans="1:7" x14ac:dyDescent="0.2">
      <c r="A361" s="34">
        <v>6</v>
      </c>
      <c r="B361" s="34">
        <v>22020401</v>
      </c>
      <c r="C361" s="35" t="s">
        <v>2472</v>
      </c>
      <c r="D361" s="36">
        <v>5950075</v>
      </c>
      <c r="E361" s="36">
        <v>5536578</v>
      </c>
      <c r="F361" s="36">
        <v>9000000</v>
      </c>
      <c r="G361" s="38">
        <v>0</v>
      </c>
    </row>
    <row r="362" spans="1:7" x14ac:dyDescent="0.2">
      <c r="A362" s="34">
        <v>7</v>
      </c>
      <c r="B362" s="34">
        <v>22020402</v>
      </c>
      <c r="C362" s="35" t="s">
        <v>2483</v>
      </c>
      <c r="D362" s="36">
        <v>1650250</v>
      </c>
      <c r="E362" s="36">
        <v>1535774</v>
      </c>
      <c r="F362" s="36">
        <v>2500000</v>
      </c>
      <c r="G362" s="38">
        <v>0</v>
      </c>
    </row>
    <row r="363" spans="1:7" x14ac:dyDescent="0.2">
      <c r="A363" s="34">
        <v>8</v>
      </c>
      <c r="B363" s="34">
        <v>22020501</v>
      </c>
      <c r="C363" s="35" t="s">
        <v>2487</v>
      </c>
      <c r="D363" s="36">
        <v>1346250</v>
      </c>
      <c r="E363" s="36">
        <v>923690</v>
      </c>
      <c r="F363" s="36">
        <v>1500000</v>
      </c>
      <c r="G363" s="38">
        <v>0</v>
      </c>
    </row>
    <row r="364" spans="1:7" x14ac:dyDescent="0.2">
      <c r="A364" s="34">
        <v>9</v>
      </c>
      <c r="B364" s="34">
        <v>22021001</v>
      </c>
      <c r="C364" s="35" t="s">
        <v>2476</v>
      </c>
      <c r="D364" s="36">
        <v>1554265</v>
      </c>
      <c r="E364" s="36">
        <v>3513918</v>
      </c>
      <c r="F364" s="36">
        <v>5710750</v>
      </c>
      <c r="G364" s="38">
        <v>0</v>
      </c>
    </row>
    <row r="365" spans="1:7" x14ac:dyDescent="0.2">
      <c r="A365" s="34">
        <v>10</v>
      </c>
      <c r="B365" s="34">
        <v>22021007</v>
      </c>
      <c r="C365" s="35" t="s">
        <v>2478</v>
      </c>
      <c r="D365" s="36">
        <v>1787795</v>
      </c>
      <c r="E365" s="36">
        <v>932037</v>
      </c>
      <c r="F365" s="36">
        <v>1500000</v>
      </c>
      <c r="G365" s="38">
        <v>0</v>
      </c>
    </row>
    <row r="366" spans="1:7" x14ac:dyDescent="0.2">
      <c r="A366" s="200" t="s">
        <v>12</v>
      </c>
      <c r="B366" s="200"/>
      <c r="C366" s="200"/>
      <c r="D366" s="37">
        <v>31299750</v>
      </c>
      <c r="E366" s="37">
        <v>27822000</v>
      </c>
      <c r="F366" s="37">
        <v>45210750</v>
      </c>
      <c r="G366" s="39">
        <v>0</v>
      </c>
    </row>
    <row r="367" spans="1:7" x14ac:dyDescent="0.2">
      <c r="A367" s="33">
        <v>36</v>
      </c>
      <c r="B367" s="33">
        <v>12300100100</v>
      </c>
      <c r="C367" s="201" t="s">
        <v>53</v>
      </c>
      <c r="D367" s="201"/>
      <c r="E367" s="201"/>
      <c r="F367" s="201"/>
      <c r="G367" s="201"/>
    </row>
    <row r="368" spans="1:7" x14ac:dyDescent="0.2">
      <c r="A368" s="34">
        <v>1</v>
      </c>
      <c r="B368" s="34">
        <v>22020102</v>
      </c>
      <c r="C368" s="35" t="s">
        <v>2465</v>
      </c>
      <c r="D368" s="36">
        <v>4427000</v>
      </c>
      <c r="E368" s="36">
        <v>1472500</v>
      </c>
      <c r="F368" s="36">
        <v>4213155.6100000003</v>
      </c>
      <c r="G368" s="36">
        <v>4839905.6100000003</v>
      </c>
    </row>
    <row r="369" spans="1:7" x14ac:dyDescent="0.2">
      <c r="A369" s="34">
        <v>2</v>
      </c>
      <c r="B369" s="34">
        <v>22020201</v>
      </c>
      <c r="C369" s="35" t="s">
        <v>2480</v>
      </c>
      <c r="D369" s="36">
        <v>228000</v>
      </c>
      <c r="E369" s="36">
        <v>256500</v>
      </c>
      <c r="F369" s="36">
        <v>602807.14</v>
      </c>
      <c r="G369" s="36">
        <v>1229702.1399999999</v>
      </c>
    </row>
    <row r="370" spans="1:7" x14ac:dyDescent="0.2">
      <c r="A370" s="34">
        <v>3</v>
      </c>
      <c r="B370" s="34">
        <v>22020202</v>
      </c>
      <c r="C370" s="35" t="s">
        <v>2466</v>
      </c>
      <c r="D370" s="36">
        <v>380000</v>
      </c>
      <c r="E370" s="36">
        <v>332500</v>
      </c>
      <c r="F370" s="36">
        <v>843567.43</v>
      </c>
      <c r="G370" s="36">
        <v>1470317.43</v>
      </c>
    </row>
    <row r="371" spans="1:7" x14ac:dyDescent="0.2">
      <c r="A371" s="34">
        <v>4</v>
      </c>
      <c r="B371" s="34">
        <v>22020301</v>
      </c>
      <c r="C371" s="35" t="s">
        <v>2468</v>
      </c>
      <c r="D371" s="36">
        <v>589000</v>
      </c>
      <c r="E371" s="36">
        <v>608000</v>
      </c>
      <c r="F371" s="36">
        <v>554707.88</v>
      </c>
      <c r="G371" s="36">
        <v>1181457.8799999999</v>
      </c>
    </row>
    <row r="372" spans="1:7" x14ac:dyDescent="0.2">
      <c r="A372" s="34">
        <v>5</v>
      </c>
      <c r="B372" s="34">
        <v>22020305</v>
      </c>
      <c r="C372" s="35" t="s">
        <v>2471</v>
      </c>
      <c r="D372" s="36">
        <v>161500</v>
      </c>
      <c r="E372" s="36">
        <v>418000</v>
      </c>
      <c r="F372" s="36">
        <v>182426.99</v>
      </c>
      <c r="G372" s="36">
        <v>1585776.99</v>
      </c>
    </row>
    <row r="373" spans="1:7" x14ac:dyDescent="0.2">
      <c r="A373" s="34">
        <v>6</v>
      </c>
      <c r="B373" s="34">
        <v>22020401</v>
      </c>
      <c r="C373" s="35" t="s">
        <v>2472</v>
      </c>
      <c r="D373" s="36">
        <v>1121000</v>
      </c>
      <c r="E373" s="36">
        <v>902500</v>
      </c>
      <c r="F373" s="36">
        <v>2408509.36</v>
      </c>
      <c r="G373" s="36">
        <v>3035259.36</v>
      </c>
    </row>
    <row r="374" spans="1:7" x14ac:dyDescent="0.2">
      <c r="A374" s="34">
        <v>7</v>
      </c>
      <c r="B374" s="34">
        <v>22020402</v>
      </c>
      <c r="C374" s="35" t="s">
        <v>2483</v>
      </c>
      <c r="D374" s="36">
        <v>940500</v>
      </c>
      <c r="E374" s="36">
        <v>1168500</v>
      </c>
      <c r="F374" s="36">
        <v>1047368.91</v>
      </c>
      <c r="G374" s="36">
        <v>1674118.91</v>
      </c>
    </row>
    <row r="375" spans="1:7" x14ac:dyDescent="0.2">
      <c r="A375" s="34">
        <v>8</v>
      </c>
      <c r="B375" s="34">
        <v>22020501</v>
      </c>
      <c r="C375" s="35" t="s">
        <v>2487</v>
      </c>
      <c r="D375" s="36">
        <v>807500</v>
      </c>
      <c r="E375" s="36">
        <v>893000</v>
      </c>
      <c r="F375" s="36">
        <v>806608.62</v>
      </c>
      <c r="G375" s="36">
        <v>1433358.6</v>
      </c>
    </row>
    <row r="376" spans="1:7" x14ac:dyDescent="0.2">
      <c r="A376" s="34">
        <v>9</v>
      </c>
      <c r="B376" s="34">
        <v>22021001</v>
      </c>
      <c r="C376" s="35" t="s">
        <v>2476</v>
      </c>
      <c r="D376" s="36">
        <v>389500</v>
      </c>
      <c r="E376" s="36">
        <v>256500</v>
      </c>
      <c r="F376" s="36">
        <v>843567.43</v>
      </c>
      <c r="G376" s="36">
        <v>250000.02</v>
      </c>
    </row>
    <row r="377" spans="1:7" x14ac:dyDescent="0.2">
      <c r="A377" s="34">
        <v>10</v>
      </c>
      <c r="B377" s="34">
        <v>22021007</v>
      </c>
      <c r="C377" s="35" t="s">
        <v>2478</v>
      </c>
      <c r="D377" s="36">
        <v>456000</v>
      </c>
      <c r="E377" s="36">
        <v>342000</v>
      </c>
      <c r="F377" s="36">
        <v>847280.63</v>
      </c>
      <c r="G377" s="36">
        <v>1300103.06</v>
      </c>
    </row>
    <row r="378" spans="1:7" x14ac:dyDescent="0.2">
      <c r="A378" s="200" t="s">
        <v>12</v>
      </c>
      <c r="B378" s="200"/>
      <c r="C378" s="200"/>
      <c r="D378" s="37">
        <v>9500000</v>
      </c>
      <c r="E378" s="37">
        <v>6650000</v>
      </c>
      <c r="F378" s="37">
        <v>12350000</v>
      </c>
      <c r="G378" s="37">
        <v>18000000</v>
      </c>
    </row>
    <row r="379" spans="1:7" x14ac:dyDescent="0.2">
      <c r="A379" s="33">
        <v>37</v>
      </c>
      <c r="B379" s="33">
        <v>12300400200</v>
      </c>
      <c r="C379" s="201" t="s">
        <v>2515</v>
      </c>
      <c r="D379" s="201"/>
      <c r="E379" s="201"/>
      <c r="F379" s="201"/>
      <c r="G379" s="201"/>
    </row>
    <row r="380" spans="1:7" x14ac:dyDescent="0.2">
      <c r="A380" s="34">
        <v>1</v>
      </c>
      <c r="B380" s="34">
        <v>22020101</v>
      </c>
      <c r="C380" s="35" t="s">
        <v>2516</v>
      </c>
      <c r="D380" s="38">
        <v>0</v>
      </c>
      <c r="E380" s="38">
        <v>0</v>
      </c>
      <c r="F380" s="38">
        <v>0</v>
      </c>
      <c r="G380" s="38">
        <v>0</v>
      </c>
    </row>
    <row r="381" spans="1:7" x14ac:dyDescent="0.2">
      <c r="A381" s="34">
        <v>2</v>
      </c>
      <c r="B381" s="34">
        <v>22020102</v>
      </c>
      <c r="C381" s="35" t="s">
        <v>2465</v>
      </c>
      <c r="D381" s="36">
        <v>540000</v>
      </c>
      <c r="E381" s="38">
        <v>0</v>
      </c>
      <c r="F381" s="36">
        <v>750000</v>
      </c>
      <c r="G381" s="36">
        <v>750000</v>
      </c>
    </row>
    <row r="382" spans="1:7" x14ac:dyDescent="0.2">
      <c r="A382" s="34">
        <v>3</v>
      </c>
      <c r="B382" s="34">
        <v>22020301</v>
      </c>
      <c r="C382" s="35" t="s">
        <v>2468</v>
      </c>
      <c r="D382" s="36">
        <v>360000</v>
      </c>
      <c r="E382" s="38">
        <v>0</v>
      </c>
      <c r="F382" s="38">
        <v>0</v>
      </c>
      <c r="G382" s="36">
        <v>500000</v>
      </c>
    </row>
    <row r="383" spans="1:7" x14ac:dyDescent="0.2">
      <c r="A383" s="34">
        <v>4</v>
      </c>
      <c r="B383" s="34">
        <v>22020306</v>
      </c>
      <c r="C383" s="35" t="s">
        <v>2503</v>
      </c>
      <c r="D383" s="38">
        <v>0</v>
      </c>
      <c r="E383" s="38">
        <v>0</v>
      </c>
      <c r="F383" s="38">
        <v>0</v>
      </c>
      <c r="G383" s="38">
        <v>0</v>
      </c>
    </row>
    <row r="384" spans="1:7" x14ac:dyDescent="0.2">
      <c r="A384" s="34">
        <v>5</v>
      </c>
      <c r="B384" s="34">
        <v>22020403</v>
      </c>
      <c r="C384" s="35" t="s">
        <v>2484</v>
      </c>
      <c r="D384" s="36">
        <v>200000</v>
      </c>
      <c r="E384" s="36">
        <v>237000</v>
      </c>
      <c r="F384" s="36">
        <v>350000</v>
      </c>
      <c r="G384" s="36">
        <v>350000</v>
      </c>
    </row>
    <row r="385" spans="1:7" x14ac:dyDescent="0.2">
      <c r="A385" s="34">
        <v>6</v>
      </c>
      <c r="B385" s="34">
        <v>22020404</v>
      </c>
      <c r="C385" s="35" t="s">
        <v>2485</v>
      </c>
      <c r="D385" s="36">
        <v>600000</v>
      </c>
      <c r="E385" s="36">
        <v>750000</v>
      </c>
      <c r="F385" s="36">
        <v>750000</v>
      </c>
      <c r="G385" s="36">
        <v>750000</v>
      </c>
    </row>
    <row r="386" spans="1:7" x14ac:dyDescent="0.2">
      <c r="A386" s="34">
        <v>7</v>
      </c>
      <c r="B386" s="34">
        <v>22020405</v>
      </c>
      <c r="C386" s="35" t="s">
        <v>2486</v>
      </c>
      <c r="D386" s="36">
        <v>800000</v>
      </c>
      <c r="E386" s="36">
        <v>572000</v>
      </c>
      <c r="F386" s="36">
        <v>650000</v>
      </c>
      <c r="G386" s="36">
        <v>700000</v>
      </c>
    </row>
    <row r="387" spans="1:7" x14ac:dyDescent="0.2">
      <c r="A387" s="34">
        <v>8</v>
      </c>
      <c r="B387" s="34">
        <v>22020503</v>
      </c>
      <c r="C387" s="35" t="s">
        <v>2474</v>
      </c>
      <c r="D387" s="38">
        <v>0</v>
      </c>
      <c r="E387" s="38">
        <v>0</v>
      </c>
      <c r="F387" s="36">
        <v>1250000</v>
      </c>
      <c r="G387" s="36">
        <v>450000</v>
      </c>
    </row>
    <row r="388" spans="1:7" x14ac:dyDescent="0.2">
      <c r="A388" s="34">
        <v>9</v>
      </c>
      <c r="B388" s="34">
        <v>22020605</v>
      </c>
      <c r="C388" s="35" t="s">
        <v>2517</v>
      </c>
      <c r="D388" s="36">
        <v>200000</v>
      </c>
      <c r="E388" s="38">
        <v>0</v>
      </c>
      <c r="F388" s="36">
        <v>250000</v>
      </c>
      <c r="G388" s="36">
        <v>250000</v>
      </c>
    </row>
    <row r="389" spans="1:7" x14ac:dyDescent="0.2">
      <c r="A389" s="34">
        <v>10</v>
      </c>
      <c r="B389" s="34">
        <v>22020712</v>
      </c>
      <c r="C389" s="35" t="s">
        <v>2499</v>
      </c>
      <c r="D389" s="38">
        <v>0</v>
      </c>
      <c r="E389" s="38">
        <v>0</v>
      </c>
      <c r="F389" s="38">
        <v>0</v>
      </c>
      <c r="G389" s="36">
        <v>450000</v>
      </c>
    </row>
    <row r="390" spans="1:7" x14ac:dyDescent="0.2">
      <c r="A390" s="34">
        <v>11</v>
      </c>
      <c r="B390" s="34">
        <v>22020801</v>
      </c>
      <c r="C390" s="35" t="s">
        <v>2489</v>
      </c>
      <c r="D390" s="36">
        <v>600000</v>
      </c>
      <c r="E390" s="38">
        <v>0</v>
      </c>
      <c r="F390" s="36">
        <v>1000000</v>
      </c>
      <c r="G390" s="36">
        <v>1000000</v>
      </c>
    </row>
    <row r="391" spans="1:7" x14ac:dyDescent="0.2">
      <c r="A391" s="34">
        <v>12</v>
      </c>
      <c r="B391" s="34">
        <v>22021002</v>
      </c>
      <c r="C391" s="35" t="s">
        <v>2492</v>
      </c>
      <c r="D391" s="36">
        <v>732000</v>
      </c>
      <c r="E391" s="38">
        <v>0</v>
      </c>
      <c r="F391" s="36">
        <v>1000000</v>
      </c>
      <c r="G391" s="36">
        <v>500000</v>
      </c>
    </row>
    <row r="392" spans="1:7" x14ac:dyDescent="0.2">
      <c r="A392" s="200" t="s">
        <v>12</v>
      </c>
      <c r="B392" s="200"/>
      <c r="C392" s="200"/>
      <c r="D392" s="37">
        <v>4032000</v>
      </c>
      <c r="E392" s="37">
        <v>1559000</v>
      </c>
      <c r="F392" s="37">
        <v>6000000</v>
      </c>
      <c r="G392" s="37">
        <v>5700000</v>
      </c>
    </row>
    <row r="393" spans="1:7" x14ac:dyDescent="0.2">
      <c r="A393" s="33">
        <v>39</v>
      </c>
      <c r="B393" s="33">
        <v>12305600100</v>
      </c>
      <c r="C393" s="201" t="s">
        <v>57</v>
      </c>
      <c r="D393" s="201"/>
      <c r="E393" s="201"/>
      <c r="F393" s="201"/>
      <c r="G393" s="201"/>
    </row>
    <row r="394" spans="1:7" x14ac:dyDescent="0.2">
      <c r="A394" s="34">
        <v>1</v>
      </c>
      <c r="B394" s="34">
        <v>22020102</v>
      </c>
      <c r="C394" s="35" t="s">
        <v>2465</v>
      </c>
      <c r="D394" s="36">
        <v>1163000</v>
      </c>
      <c r="E394" s="36">
        <v>461000</v>
      </c>
      <c r="F394" s="36">
        <v>1722000</v>
      </c>
      <c r="G394" s="36">
        <v>1702000</v>
      </c>
    </row>
    <row r="395" spans="1:7" x14ac:dyDescent="0.2">
      <c r="A395" s="34">
        <v>2</v>
      </c>
      <c r="B395" s="34">
        <v>22020201</v>
      </c>
      <c r="C395" s="35" t="s">
        <v>2480</v>
      </c>
      <c r="D395" s="36">
        <v>285000</v>
      </c>
      <c r="E395" s="36">
        <v>160000</v>
      </c>
      <c r="F395" s="36">
        <v>294000</v>
      </c>
      <c r="G395" s="36">
        <v>294000</v>
      </c>
    </row>
    <row r="396" spans="1:7" x14ac:dyDescent="0.2">
      <c r="A396" s="34">
        <v>3</v>
      </c>
      <c r="B396" s="34">
        <v>22020202</v>
      </c>
      <c r="C396" s="35" t="s">
        <v>2466</v>
      </c>
      <c r="D396" s="36">
        <v>180000</v>
      </c>
      <c r="E396" s="36">
        <v>100000</v>
      </c>
      <c r="F396" s="36">
        <v>350000</v>
      </c>
      <c r="G396" s="36">
        <v>350000</v>
      </c>
    </row>
    <row r="397" spans="1:7" x14ac:dyDescent="0.2">
      <c r="A397" s="34">
        <v>4</v>
      </c>
      <c r="B397" s="34">
        <v>22020301</v>
      </c>
      <c r="C397" s="35" t="s">
        <v>2468</v>
      </c>
      <c r="D397" s="36">
        <v>710700</v>
      </c>
      <c r="E397" s="36">
        <v>249000</v>
      </c>
      <c r="F397" s="36">
        <v>574000</v>
      </c>
      <c r="G397" s="36">
        <v>540000</v>
      </c>
    </row>
    <row r="398" spans="1:7" x14ac:dyDescent="0.2">
      <c r="A398" s="34">
        <v>5</v>
      </c>
      <c r="B398" s="34">
        <v>22020305</v>
      </c>
      <c r="C398" s="35" t="s">
        <v>2471</v>
      </c>
      <c r="D398" s="36">
        <v>171000</v>
      </c>
      <c r="E398" s="36">
        <v>114500</v>
      </c>
      <c r="F398" s="36">
        <v>700000</v>
      </c>
      <c r="G398" s="36">
        <v>700000</v>
      </c>
    </row>
    <row r="399" spans="1:7" x14ac:dyDescent="0.2">
      <c r="A399" s="34">
        <v>6</v>
      </c>
      <c r="B399" s="34">
        <v>22020401</v>
      </c>
      <c r="C399" s="35" t="s">
        <v>2472</v>
      </c>
      <c r="D399" s="36">
        <v>760000</v>
      </c>
      <c r="E399" s="36">
        <v>450000</v>
      </c>
      <c r="F399" s="36">
        <v>550000</v>
      </c>
      <c r="G399" s="36">
        <v>500000</v>
      </c>
    </row>
    <row r="400" spans="1:7" x14ac:dyDescent="0.2">
      <c r="A400" s="34">
        <v>7</v>
      </c>
      <c r="B400" s="34">
        <v>22020402</v>
      </c>
      <c r="C400" s="35" t="s">
        <v>2483</v>
      </c>
      <c r="D400" s="36">
        <v>18000</v>
      </c>
      <c r="E400" s="36">
        <v>150000</v>
      </c>
      <c r="F400" s="36">
        <v>308000</v>
      </c>
      <c r="G400" s="36">
        <v>300000</v>
      </c>
    </row>
    <row r="401" spans="1:7" x14ac:dyDescent="0.2">
      <c r="A401" s="34">
        <v>8</v>
      </c>
      <c r="B401" s="34">
        <v>22020501</v>
      </c>
      <c r="C401" s="35" t="s">
        <v>2487</v>
      </c>
      <c r="D401" s="36">
        <v>189500</v>
      </c>
      <c r="E401" s="36">
        <v>250000</v>
      </c>
      <c r="F401" s="36">
        <v>1169000</v>
      </c>
      <c r="G401" s="36">
        <v>1000000</v>
      </c>
    </row>
    <row r="402" spans="1:7" x14ac:dyDescent="0.2">
      <c r="A402" s="34">
        <v>9</v>
      </c>
      <c r="B402" s="34">
        <v>22020712</v>
      </c>
      <c r="C402" s="35" t="s">
        <v>2499</v>
      </c>
      <c r="D402" s="36">
        <v>245000</v>
      </c>
      <c r="E402" s="36">
        <v>120000</v>
      </c>
      <c r="F402" s="36">
        <v>189000</v>
      </c>
      <c r="G402" s="36">
        <v>189000</v>
      </c>
    </row>
    <row r="403" spans="1:7" x14ac:dyDescent="0.2">
      <c r="A403" s="34">
        <v>10</v>
      </c>
      <c r="B403" s="34">
        <v>22021001</v>
      </c>
      <c r="C403" s="35" t="s">
        <v>2476</v>
      </c>
      <c r="D403" s="36">
        <v>230500</v>
      </c>
      <c r="E403" s="36">
        <v>187500</v>
      </c>
      <c r="F403" s="36">
        <v>294000</v>
      </c>
      <c r="G403" s="36">
        <v>250000</v>
      </c>
    </row>
    <row r="404" spans="1:7" x14ac:dyDescent="0.2">
      <c r="A404" s="34">
        <v>11</v>
      </c>
      <c r="B404" s="34">
        <v>22021007</v>
      </c>
      <c r="C404" s="35" t="s">
        <v>2478</v>
      </c>
      <c r="D404" s="36">
        <v>541500</v>
      </c>
      <c r="E404" s="36">
        <v>255000</v>
      </c>
      <c r="F404" s="36">
        <v>350000</v>
      </c>
      <c r="G404" s="36">
        <v>350000</v>
      </c>
    </row>
    <row r="405" spans="1:7" x14ac:dyDescent="0.2">
      <c r="A405" s="200" t="s">
        <v>12</v>
      </c>
      <c r="B405" s="200"/>
      <c r="C405" s="200"/>
      <c r="D405" s="37">
        <v>4494200</v>
      </c>
      <c r="E405" s="37">
        <v>2497000</v>
      </c>
      <c r="F405" s="37">
        <v>6500000</v>
      </c>
      <c r="G405" s="37">
        <v>6175000</v>
      </c>
    </row>
    <row r="406" spans="1:7" x14ac:dyDescent="0.2">
      <c r="A406" s="33">
        <v>40</v>
      </c>
      <c r="B406" s="33">
        <v>12400700100</v>
      </c>
      <c r="C406" s="201" t="s">
        <v>2518</v>
      </c>
      <c r="D406" s="201"/>
      <c r="E406" s="201"/>
      <c r="F406" s="201"/>
      <c r="G406" s="201"/>
    </row>
    <row r="407" spans="1:7" x14ac:dyDescent="0.2">
      <c r="A407" s="34">
        <v>1</v>
      </c>
      <c r="B407" s="34">
        <v>22020102</v>
      </c>
      <c r="C407" s="35" t="s">
        <v>2465</v>
      </c>
      <c r="D407" s="36">
        <v>522600</v>
      </c>
      <c r="E407" s="36">
        <v>879500</v>
      </c>
      <c r="F407" s="36">
        <v>2900000</v>
      </c>
      <c r="G407" s="36">
        <v>2640000</v>
      </c>
    </row>
    <row r="408" spans="1:7" x14ac:dyDescent="0.2">
      <c r="A408" s="34">
        <v>2</v>
      </c>
      <c r="B408" s="34">
        <v>22020201</v>
      </c>
      <c r="C408" s="35" t="s">
        <v>2480</v>
      </c>
      <c r="D408" s="36">
        <v>59000</v>
      </c>
      <c r="E408" s="36">
        <v>48750</v>
      </c>
      <c r="F408" s="36">
        <v>120000</v>
      </c>
      <c r="G408" s="36">
        <v>100000</v>
      </c>
    </row>
    <row r="409" spans="1:7" x14ac:dyDescent="0.2">
      <c r="A409" s="34">
        <v>3</v>
      </c>
      <c r="B409" s="34">
        <v>22020202</v>
      </c>
      <c r="C409" s="35" t="s">
        <v>2466</v>
      </c>
      <c r="D409" s="36">
        <v>57699.79</v>
      </c>
      <c r="E409" s="36">
        <v>20000</v>
      </c>
      <c r="F409" s="36">
        <v>100000</v>
      </c>
      <c r="G409" s="36">
        <v>100000</v>
      </c>
    </row>
    <row r="410" spans="1:7" x14ac:dyDescent="0.2">
      <c r="A410" s="34">
        <v>4</v>
      </c>
      <c r="B410" s="34">
        <v>22020301</v>
      </c>
      <c r="C410" s="35" t="s">
        <v>2468</v>
      </c>
      <c r="D410" s="36">
        <v>96000.21</v>
      </c>
      <c r="E410" s="38">
        <v>0</v>
      </c>
      <c r="F410" s="36">
        <v>250000</v>
      </c>
      <c r="G410" s="36">
        <v>250000</v>
      </c>
    </row>
    <row r="411" spans="1:7" x14ac:dyDescent="0.2">
      <c r="A411" s="34">
        <v>5</v>
      </c>
      <c r="B411" s="34">
        <v>22020305</v>
      </c>
      <c r="C411" s="35" t="s">
        <v>2471</v>
      </c>
      <c r="D411" s="38">
        <v>0</v>
      </c>
      <c r="E411" s="38">
        <v>0</v>
      </c>
      <c r="F411" s="38">
        <v>0</v>
      </c>
      <c r="G411" s="38">
        <v>0</v>
      </c>
    </row>
    <row r="412" spans="1:7" x14ac:dyDescent="0.2">
      <c r="A412" s="34">
        <v>6</v>
      </c>
      <c r="B412" s="34">
        <v>22020401</v>
      </c>
      <c r="C412" s="35" t="s">
        <v>2472</v>
      </c>
      <c r="D412" s="36">
        <v>694855</v>
      </c>
      <c r="E412" s="36">
        <v>411500</v>
      </c>
      <c r="F412" s="36">
        <v>1030000</v>
      </c>
      <c r="G412" s="36">
        <v>1050000</v>
      </c>
    </row>
    <row r="413" spans="1:7" x14ac:dyDescent="0.2">
      <c r="A413" s="34">
        <v>7</v>
      </c>
      <c r="B413" s="34">
        <v>22020402</v>
      </c>
      <c r="C413" s="35" t="s">
        <v>2483</v>
      </c>
      <c r="D413" s="36">
        <v>237050</v>
      </c>
      <c r="E413" s="36">
        <v>478750</v>
      </c>
      <c r="F413" s="36">
        <v>300000</v>
      </c>
      <c r="G413" s="36">
        <v>300000</v>
      </c>
    </row>
    <row r="414" spans="1:7" x14ac:dyDescent="0.2">
      <c r="A414" s="34">
        <v>8</v>
      </c>
      <c r="B414" s="34">
        <v>22020501</v>
      </c>
      <c r="C414" s="35" t="s">
        <v>2487</v>
      </c>
      <c r="D414" s="36">
        <v>82795</v>
      </c>
      <c r="E414" s="36">
        <v>161500</v>
      </c>
      <c r="F414" s="36">
        <v>500000</v>
      </c>
      <c r="G414" s="36">
        <v>500000</v>
      </c>
    </row>
    <row r="415" spans="1:7" x14ac:dyDescent="0.2">
      <c r="A415" s="200" t="s">
        <v>12</v>
      </c>
      <c r="B415" s="200"/>
      <c r="C415" s="200"/>
      <c r="D415" s="37">
        <v>1750000</v>
      </c>
      <c r="E415" s="37">
        <v>2000000</v>
      </c>
      <c r="F415" s="37">
        <v>5200000</v>
      </c>
      <c r="G415" s="37">
        <v>4940000</v>
      </c>
    </row>
    <row r="416" spans="1:7" x14ac:dyDescent="0.2">
      <c r="A416" s="33">
        <v>41</v>
      </c>
      <c r="B416" s="33">
        <v>12500100100</v>
      </c>
      <c r="C416" s="201" t="s">
        <v>2519</v>
      </c>
      <c r="D416" s="201"/>
      <c r="E416" s="201"/>
      <c r="F416" s="201"/>
      <c r="G416" s="201"/>
    </row>
    <row r="417" spans="1:7" x14ac:dyDescent="0.2">
      <c r="A417" s="34">
        <v>1</v>
      </c>
      <c r="B417" s="34">
        <v>22020102</v>
      </c>
      <c r="C417" s="35" t="s">
        <v>2465</v>
      </c>
      <c r="D417" s="36">
        <v>11472000</v>
      </c>
      <c r="E417" s="36">
        <v>9540000</v>
      </c>
      <c r="F417" s="36">
        <v>12000000</v>
      </c>
      <c r="G417" s="36">
        <v>12000000</v>
      </c>
    </row>
    <row r="418" spans="1:7" x14ac:dyDescent="0.2">
      <c r="A418" s="34">
        <v>2</v>
      </c>
      <c r="B418" s="34">
        <v>22020201</v>
      </c>
      <c r="C418" s="35" t="s">
        <v>2480</v>
      </c>
      <c r="D418" s="38">
        <v>0</v>
      </c>
      <c r="E418" s="38">
        <v>0</v>
      </c>
      <c r="F418" s="36">
        <v>1000000</v>
      </c>
      <c r="G418" s="36">
        <v>1000000</v>
      </c>
    </row>
    <row r="419" spans="1:7" x14ac:dyDescent="0.2">
      <c r="A419" s="34">
        <v>3</v>
      </c>
      <c r="B419" s="34">
        <v>22020202</v>
      </c>
      <c r="C419" s="35" t="s">
        <v>2466</v>
      </c>
      <c r="D419" s="36">
        <v>2876000</v>
      </c>
      <c r="E419" s="36">
        <v>2400000</v>
      </c>
      <c r="F419" s="36">
        <v>3000000</v>
      </c>
      <c r="G419" s="36">
        <v>3000000</v>
      </c>
    </row>
    <row r="420" spans="1:7" x14ac:dyDescent="0.2">
      <c r="A420" s="34">
        <v>4</v>
      </c>
      <c r="B420" s="34">
        <v>22020301</v>
      </c>
      <c r="C420" s="35" t="s">
        <v>2468</v>
      </c>
      <c r="D420" s="36">
        <v>7260000</v>
      </c>
      <c r="E420" s="36">
        <v>5810000</v>
      </c>
      <c r="F420" s="36">
        <v>8000000</v>
      </c>
      <c r="G420" s="36">
        <v>8000000</v>
      </c>
    </row>
    <row r="421" spans="1:7" x14ac:dyDescent="0.2">
      <c r="A421" s="34">
        <v>5</v>
      </c>
      <c r="B421" s="34">
        <v>22020305</v>
      </c>
      <c r="C421" s="35" t="s">
        <v>2471</v>
      </c>
      <c r="D421" s="36">
        <v>862000</v>
      </c>
      <c r="E421" s="36">
        <v>1462000</v>
      </c>
      <c r="F421" s="36">
        <v>2000000</v>
      </c>
      <c r="G421" s="36">
        <v>2000000</v>
      </c>
    </row>
    <row r="422" spans="1:7" x14ac:dyDescent="0.2">
      <c r="A422" s="34">
        <v>6</v>
      </c>
      <c r="B422" s="34">
        <v>22020401</v>
      </c>
      <c r="C422" s="35" t="s">
        <v>2472</v>
      </c>
      <c r="D422" s="36">
        <v>1462000</v>
      </c>
      <c r="E422" s="36">
        <v>2315000</v>
      </c>
      <c r="F422" s="36">
        <v>3000000</v>
      </c>
      <c r="G422" s="36">
        <v>3000000</v>
      </c>
    </row>
    <row r="423" spans="1:7" x14ac:dyDescent="0.2">
      <c r="A423" s="34">
        <v>7</v>
      </c>
      <c r="B423" s="34">
        <v>22020402</v>
      </c>
      <c r="C423" s="35" t="s">
        <v>2483</v>
      </c>
      <c r="D423" s="36">
        <v>1128000</v>
      </c>
      <c r="E423" s="36">
        <v>470000</v>
      </c>
      <c r="F423" s="36">
        <v>1500000</v>
      </c>
      <c r="G423" s="36">
        <v>1500000</v>
      </c>
    </row>
    <row r="424" spans="1:7" x14ac:dyDescent="0.2">
      <c r="A424" s="34">
        <v>8</v>
      </c>
      <c r="B424" s="34">
        <v>22020501</v>
      </c>
      <c r="C424" s="35" t="s">
        <v>2487</v>
      </c>
      <c r="D424" s="36">
        <v>2070000</v>
      </c>
      <c r="E424" s="36">
        <v>3233000</v>
      </c>
      <c r="F424" s="36">
        <v>4500000</v>
      </c>
      <c r="G424" s="36">
        <v>4500000</v>
      </c>
    </row>
    <row r="425" spans="1:7" x14ac:dyDescent="0.2">
      <c r="A425" s="34">
        <v>9</v>
      </c>
      <c r="B425" s="34">
        <v>22021001</v>
      </c>
      <c r="C425" s="35" t="s">
        <v>2476</v>
      </c>
      <c r="D425" s="36">
        <v>4095000</v>
      </c>
      <c r="E425" s="36">
        <v>2910000</v>
      </c>
      <c r="F425" s="36">
        <v>6000000</v>
      </c>
      <c r="G425" s="36">
        <v>6000000</v>
      </c>
    </row>
    <row r="426" spans="1:7" x14ac:dyDescent="0.2">
      <c r="A426" s="34">
        <v>10</v>
      </c>
      <c r="B426" s="34">
        <v>22021007</v>
      </c>
      <c r="C426" s="35" t="s">
        <v>2478</v>
      </c>
      <c r="D426" s="36">
        <v>3875000</v>
      </c>
      <c r="E426" s="36">
        <v>3860000</v>
      </c>
      <c r="F426" s="36">
        <v>7000000</v>
      </c>
      <c r="G426" s="36">
        <v>7000000</v>
      </c>
    </row>
    <row r="427" spans="1:7" x14ac:dyDescent="0.2">
      <c r="A427" s="200" t="s">
        <v>12</v>
      </c>
      <c r="B427" s="200"/>
      <c r="C427" s="200"/>
      <c r="D427" s="37">
        <v>35100000</v>
      </c>
      <c r="E427" s="37">
        <v>32000000</v>
      </c>
      <c r="F427" s="37">
        <v>48000000</v>
      </c>
      <c r="G427" s="37">
        <v>48000000</v>
      </c>
    </row>
    <row r="428" spans="1:7" x14ac:dyDescent="0.2">
      <c r="A428" s="33">
        <v>42</v>
      </c>
      <c r="B428" s="33">
        <v>12500100300</v>
      </c>
      <c r="C428" s="201" t="s">
        <v>2520</v>
      </c>
      <c r="D428" s="201"/>
      <c r="E428" s="201"/>
      <c r="F428" s="201"/>
      <c r="G428" s="201"/>
    </row>
    <row r="429" spans="1:7" x14ac:dyDescent="0.2">
      <c r="A429" s="34">
        <v>1</v>
      </c>
      <c r="B429" s="34">
        <v>22020101</v>
      </c>
      <c r="C429" s="35" t="s">
        <v>2516</v>
      </c>
      <c r="D429" s="36">
        <v>1198000</v>
      </c>
      <c r="E429" s="36">
        <v>394000</v>
      </c>
      <c r="F429" s="36">
        <v>670000</v>
      </c>
      <c r="G429" s="36">
        <v>750000</v>
      </c>
    </row>
    <row r="430" spans="1:7" x14ac:dyDescent="0.2">
      <c r="A430" s="34">
        <v>2</v>
      </c>
      <c r="B430" s="34">
        <v>22020201</v>
      </c>
      <c r="C430" s="35" t="s">
        <v>2480</v>
      </c>
      <c r="D430" s="38">
        <v>0</v>
      </c>
      <c r="E430" s="38">
        <v>0</v>
      </c>
      <c r="F430" s="36">
        <v>150000</v>
      </c>
      <c r="G430" s="36">
        <v>150000</v>
      </c>
    </row>
    <row r="431" spans="1:7" x14ac:dyDescent="0.2">
      <c r="A431" s="34">
        <v>3</v>
      </c>
      <c r="B431" s="34">
        <v>22020202</v>
      </c>
      <c r="C431" s="35" t="s">
        <v>2466</v>
      </c>
      <c r="D431" s="36">
        <v>108000</v>
      </c>
      <c r="E431" s="36">
        <v>122000</v>
      </c>
      <c r="F431" s="36">
        <v>120000</v>
      </c>
      <c r="G431" s="36">
        <v>100000</v>
      </c>
    </row>
    <row r="432" spans="1:7" x14ac:dyDescent="0.2">
      <c r="A432" s="34">
        <v>4</v>
      </c>
      <c r="B432" s="34">
        <v>22020301</v>
      </c>
      <c r="C432" s="35" t="s">
        <v>2468</v>
      </c>
      <c r="D432" s="36">
        <v>468000</v>
      </c>
      <c r="E432" s="36">
        <v>326000</v>
      </c>
      <c r="F432" s="36">
        <v>380000</v>
      </c>
      <c r="G432" s="36">
        <v>350000</v>
      </c>
    </row>
    <row r="433" spans="1:7" x14ac:dyDescent="0.2">
      <c r="A433" s="34">
        <v>5</v>
      </c>
      <c r="B433" s="34">
        <v>22020305</v>
      </c>
      <c r="C433" s="35" t="s">
        <v>2471</v>
      </c>
      <c r="D433" s="36">
        <v>289000</v>
      </c>
      <c r="E433" s="36">
        <v>107000</v>
      </c>
      <c r="F433" s="36">
        <v>300000</v>
      </c>
      <c r="G433" s="36">
        <v>270000</v>
      </c>
    </row>
    <row r="434" spans="1:7" x14ac:dyDescent="0.2">
      <c r="A434" s="34">
        <v>6</v>
      </c>
      <c r="B434" s="34">
        <v>22020401</v>
      </c>
      <c r="C434" s="35" t="s">
        <v>2472</v>
      </c>
      <c r="D434" s="36">
        <v>354000</v>
      </c>
      <c r="E434" s="36">
        <v>244400</v>
      </c>
      <c r="F434" s="36">
        <v>300000</v>
      </c>
      <c r="G434" s="36">
        <v>300000</v>
      </c>
    </row>
    <row r="435" spans="1:7" x14ac:dyDescent="0.2">
      <c r="A435" s="34">
        <v>7</v>
      </c>
      <c r="B435" s="34">
        <v>22020402</v>
      </c>
      <c r="C435" s="35" t="s">
        <v>2483</v>
      </c>
      <c r="D435" s="36">
        <v>176000</v>
      </c>
      <c r="E435" s="36">
        <v>107000</v>
      </c>
      <c r="F435" s="36">
        <v>180000</v>
      </c>
      <c r="G435" s="36">
        <v>180000</v>
      </c>
    </row>
    <row r="436" spans="1:7" x14ac:dyDescent="0.2">
      <c r="A436" s="34">
        <v>8</v>
      </c>
      <c r="B436" s="34">
        <v>22020501</v>
      </c>
      <c r="C436" s="35" t="s">
        <v>2487</v>
      </c>
      <c r="D436" s="36">
        <v>468000</v>
      </c>
      <c r="E436" s="36">
        <v>138600</v>
      </c>
      <c r="F436" s="36">
        <v>200000</v>
      </c>
      <c r="G436" s="36">
        <v>200000</v>
      </c>
    </row>
    <row r="437" spans="1:7" x14ac:dyDescent="0.2">
      <c r="A437" s="34">
        <v>9</v>
      </c>
      <c r="B437" s="34">
        <v>22021001</v>
      </c>
      <c r="C437" s="35" t="s">
        <v>2476</v>
      </c>
      <c r="D437" s="36">
        <v>339000</v>
      </c>
      <c r="E437" s="36">
        <v>298000</v>
      </c>
      <c r="F437" s="36">
        <v>300000</v>
      </c>
      <c r="G437" s="36">
        <v>300000</v>
      </c>
    </row>
    <row r="438" spans="1:7" x14ac:dyDescent="0.2">
      <c r="A438" s="200" t="s">
        <v>12</v>
      </c>
      <c r="B438" s="200"/>
      <c r="C438" s="200"/>
      <c r="D438" s="37">
        <v>3400000</v>
      </c>
      <c r="E438" s="37">
        <v>1737000</v>
      </c>
      <c r="F438" s="37">
        <v>2600000</v>
      </c>
      <c r="G438" s="37">
        <v>2600000</v>
      </c>
    </row>
    <row r="439" spans="1:7" x14ac:dyDescent="0.2">
      <c r="A439" s="33">
        <v>43</v>
      </c>
      <c r="B439" s="33">
        <v>12500600100</v>
      </c>
      <c r="C439" s="201" t="s">
        <v>2521</v>
      </c>
      <c r="D439" s="201"/>
      <c r="E439" s="201"/>
      <c r="F439" s="201"/>
      <c r="G439" s="201"/>
    </row>
    <row r="440" spans="1:7" x14ac:dyDescent="0.2">
      <c r="A440" s="34">
        <v>1</v>
      </c>
      <c r="B440" s="34">
        <v>22020102</v>
      </c>
      <c r="C440" s="35" t="s">
        <v>2465</v>
      </c>
      <c r="D440" s="36">
        <v>1300000</v>
      </c>
      <c r="E440" s="36">
        <v>1460000</v>
      </c>
      <c r="F440" s="36">
        <v>2000000</v>
      </c>
      <c r="G440" s="36">
        <v>2100000</v>
      </c>
    </row>
    <row r="441" spans="1:7" x14ac:dyDescent="0.2">
      <c r="A441" s="34">
        <v>2</v>
      </c>
      <c r="B441" s="34">
        <v>22020201</v>
      </c>
      <c r="C441" s="35" t="s">
        <v>2480</v>
      </c>
      <c r="D441" s="36">
        <v>300000</v>
      </c>
      <c r="E441" s="36">
        <v>586700</v>
      </c>
      <c r="F441" s="36">
        <v>800000</v>
      </c>
      <c r="G441" s="36">
        <v>800000</v>
      </c>
    </row>
    <row r="442" spans="1:7" x14ac:dyDescent="0.2">
      <c r="A442" s="34">
        <v>3</v>
      </c>
      <c r="B442" s="34">
        <v>22020202</v>
      </c>
      <c r="C442" s="35" t="s">
        <v>2466</v>
      </c>
      <c r="D442" s="36">
        <v>300000</v>
      </c>
      <c r="E442" s="36">
        <v>366700</v>
      </c>
      <c r="F442" s="36">
        <v>500000</v>
      </c>
      <c r="G442" s="36">
        <v>500000</v>
      </c>
    </row>
    <row r="443" spans="1:7" x14ac:dyDescent="0.2">
      <c r="A443" s="34">
        <v>4</v>
      </c>
      <c r="B443" s="34">
        <v>22020301</v>
      </c>
      <c r="C443" s="35" t="s">
        <v>2468</v>
      </c>
      <c r="D443" s="36">
        <v>700000</v>
      </c>
      <c r="E443" s="36">
        <v>733400</v>
      </c>
      <c r="F443" s="36">
        <v>1000000</v>
      </c>
      <c r="G443" s="36">
        <v>900000</v>
      </c>
    </row>
    <row r="444" spans="1:7" x14ac:dyDescent="0.2">
      <c r="A444" s="34">
        <v>5</v>
      </c>
      <c r="B444" s="34">
        <v>22020305</v>
      </c>
      <c r="C444" s="35" t="s">
        <v>2471</v>
      </c>
      <c r="D444" s="36">
        <v>450000</v>
      </c>
      <c r="E444" s="36">
        <v>513400</v>
      </c>
      <c r="F444" s="36">
        <v>700000</v>
      </c>
      <c r="G444" s="36">
        <v>700000</v>
      </c>
    </row>
    <row r="445" spans="1:7" x14ac:dyDescent="0.2">
      <c r="A445" s="34">
        <v>6</v>
      </c>
      <c r="B445" s="34">
        <v>22020401</v>
      </c>
      <c r="C445" s="35" t="s">
        <v>2472</v>
      </c>
      <c r="D445" s="36">
        <v>800000</v>
      </c>
      <c r="E445" s="36">
        <v>1320000</v>
      </c>
      <c r="F445" s="36">
        <v>1800000</v>
      </c>
      <c r="G445" s="36">
        <v>1800000</v>
      </c>
    </row>
    <row r="446" spans="1:7" x14ac:dyDescent="0.2">
      <c r="A446" s="34">
        <v>7</v>
      </c>
      <c r="B446" s="34">
        <v>22020402</v>
      </c>
      <c r="C446" s="35" t="s">
        <v>2483</v>
      </c>
      <c r="D446" s="36">
        <v>400000</v>
      </c>
      <c r="E446" s="36">
        <v>586700</v>
      </c>
      <c r="F446" s="36">
        <v>800000</v>
      </c>
      <c r="G446" s="36">
        <v>800000</v>
      </c>
    </row>
    <row r="447" spans="1:7" x14ac:dyDescent="0.2">
      <c r="A447" s="34">
        <v>8</v>
      </c>
      <c r="B447" s="34">
        <v>22020501</v>
      </c>
      <c r="C447" s="35" t="s">
        <v>2487</v>
      </c>
      <c r="D447" s="36">
        <v>2250000</v>
      </c>
      <c r="E447" s="36">
        <v>2200000</v>
      </c>
      <c r="F447" s="36">
        <v>3000000</v>
      </c>
      <c r="G447" s="36">
        <v>3000000</v>
      </c>
    </row>
    <row r="448" spans="1:7" x14ac:dyDescent="0.2">
      <c r="A448" s="34">
        <v>9</v>
      </c>
      <c r="B448" s="34">
        <v>22020712</v>
      </c>
      <c r="C448" s="35" t="s">
        <v>2499</v>
      </c>
      <c r="D448" s="36">
        <v>400000</v>
      </c>
      <c r="E448" s="36">
        <v>440000</v>
      </c>
      <c r="F448" s="36">
        <v>600000</v>
      </c>
      <c r="G448" s="36">
        <v>600000</v>
      </c>
    </row>
    <row r="449" spans="1:7" x14ac:dyDescent="0.2">
      <c r="A449" s="34">
        <v>10</v>
      </c>
      <c r="B449" s="34">
        <v>22021001</v>
      </c>
      <c r="C449" s="35" t="s">
        <v>2476</v>
      </c>
      <c r="D449" s="36">
        <v>250000</v>
      </c>
      <c r="E449" s="36">
        <v>440000</v>
      </c>
      <c r="F449" s="36">
        <v>600000</v>
      </c>
      <c r="G449" s="36">
        <v>600000</v>
      </c>
    </row>
    <row r="450" spans="1:7" x14ac:dyDescent="0.2">
      <c r="A450" s="34">
        <v>11</v>
      </c>
      <c r="B450" s="34">
        <v>22021007</v>
      </c>
      <c r="C450" s="35" t="s">
        <v>2478</v>
      </c>
      <c r="D450" s="36">
        <v>250000</v>
      </c>
      <c r="E450" s="36">
        <v>440000</v>
      </c>
      <c r="F450" s="36">
        <v>600000</v>
      </c>
      <c r="G450" s="36">
        <v>600000</v>
      </c>
    </row>
    <row r="451" spans="1:7" x14ac:dyDescent="0.2">
      <c r="A451" s="200" t="s">
        <v>12</v>
      </c>
      <c r="B451" s="200"/>
      <c r="C451" s="200"/>
      <c r="D451" s="37">
        <v>7400000</v>
      </c>
      <c r="E451" s="37">
        <v>9086900</v>
      </c>
      <c r="F451" s="37">
        <v>12400000</v>
      </c>
      <c r="G451" s="37">
        <v>12400000</v>
      </c>
    </row>
    <row r="452" spans="1:7" x14ac:dyDescent="0.2">
      <c r="A452" s="33">
        <v>44</v>
      </c>
      <c r="B452" s="33">
        <v>12500700100</v>
      </c>
      <c r="C452" s="201" t="s">
        <v>63</v>
      </c>
      <c r="D452" s="201"/>
      <c r="E452" s="201"/>
      <c r="F452" s="201"/>
      <c r="G452" s="201"/>
    </row>
    <row r="453" spans="1:7" x14ac:dyDescent="0.2">
      <c r="A453" s="34">
        <v>1</v>
      </c>
      <c r="B453" s="34">
        <v>22020102</v>
      </c>
      <c r="C453" s="35" t="s">
        <v>2465</v>
      </c>
      <c r="D453" s="36">
        <v>9220000</v>
      </c>
      <c r="E453" s="36">
        <v>8951000</v>
      </c>
      <c r="F453" s="36">
        <v>12000000</v>
      </c>
      <c r="G453" s="36">
        <v>12000000</v>
      </c>
    </row>
    <row r="454" spans="1:7" x14ac:dyDescent="0.2">
      <c r="A454" s="34">
        <v>2</v>
      </c>
      <c r="B454" s="34">
        <v>22020201</v>
      </c>
      <c r="C454" s="35" t="s">
        <v>2480</v>
      </c>
      <c r="D454" s="38">
        <v>0</v>
      </c>
      <c r="E454" s="38">
        <v>0</v>
      </c>
      <c r="F454" s="36">
        <v>1000000</v>
      </c>
      <c r="G454" s="36">
        <v>1000000</v>
      </c>
    </row>
    <row r="455" spans="1:7" x14ac:dyDescent="0.2">
      <c r="A455" s="34">
        <v>3</v>
      </c>
      <c r="B455" s="34">
        <v>22020202</v>
      </c>
      <c r="C455" s="35" t="s">
        <v>2466</v>
      </c>
      <c r="D455" s="36">
        <v>1439000</v>
      </c>
      <c r="E455" s="36">
        <v>2120000</v>
      </c>
      <c r="F455" s="36">
        <v>2500000</v>
      </c>
      <c r="G455" s="36">
        <v>2500000</v>
      </c>
    </row>
    <row r="456" spans="1:7" x14ac:dyDescent="0.2">
      <c r="A456" s="34">
        <v>4</v>
      </c>
      <c r="B456" s="34">
        <v>22020301</v>
      </c>
      <c r="C456" s="35" t="s">
        <v>2468</v>
      </c>
      <c r="D456" s="36">
        <v>1015000</v>
      </c>
      <c r="E456" s="36">
        <v>3049000</v>
      </c>
      <c r="F456" s="36">
        <v>4500000</v>
      </c>
      <c r="G456" s="36">
        <v>4500000</v>
      </c>
    </row>
    <row r="457" spans="1:7" x14ac:dyDescent="0.2">
      <c r="A457" s="34">
        <v>5</v>
      </c>
      <c r="B457" s="34">
        <v>22020305</v>
      </c>
      <c r="C457" s="35" t="s">
        <v>2471</v>
      </c>
      <c r="D457" s="36">
        <v>554600</v>
      </c>
      <c r="E457" s="36">
        <v>2930000</v>
      </c>
      <c r="F457" s="36">
        <v>2000000</v>
      </c>
      <c r="G457" s="36">
        <v>2000000</v>
      </c>
    </row>
    <row r="458" spans="1:7" x14ac:dyDescent="0.2">
      <c r="A458" s="34">
        <v>6</v>
      </c>
      <c r="B458" s="34">
        <v>22020401</v>
      </c>
      <c r="C458" s="35" t="s">
        <v>2472</v>
      </c>
      <c r="D458" s="36">
        <v>3506000</v>
      </c>
      <c r="E458" s="36">
        <v>4650000</v>
      </c>
      <c r="F458" s="36">
        <v>6000000</v>
      </c>
      <c r="G458" s="36">
        <v>6000000</v>
      </c>
    </row>
    <row r="459" spans="1:7" x14ac:dyDescent="0.2">
      <c r="A459" s="34">
        <v>7</v>
      </c>
      <c r="B459" s="34">
        <v>22020402</v>
      </c>
      <c r="C459" s="35" t="s">
        <v>2483</v>
      </c>
      <c r="D459" s="36">
        <v>1781800</v>
      </c>
      <c r="E459" s="36">
        <v>2732000</v>
      </c>
      <c r="F459" s="36">
        <v>4500000</v>
      </c>
      <c r="G459" s="36">
        <v>4500000</v>
      </c>
    </row>
    <row r="460" spans="1:7" x14ac:dyDescent="0.2">
      <c r="A460" s="34">
        <v>8</v>
      </c>
      <c r="B460" s="34">
        <v>22020501</v>
      </c>
      <c r="C460" s="35" t="s">
        <v>2487</v>
      </c>
      <c r="D460" s="36">
        <v>3689100</v>
      </c>
      <c r="E460" s="36">
        <v>2763600</v>
      </c>
      <c r="F460" s="36">
        <v>5000000</v>
      </c>
      <c r="G460" s="36">
        <v>5000000</v>
      </c>
    </row>
    <row r="461" spans="1:7" x14ac:dyDescent="0.2">
      <c r="A461" s="34">
        <v>9</v>
      </c>
      <c r="B461" s="34">
        <v>22021007</v>
      </c>
      <c r="C461" s="35" t="s">
        <v>2478</v>
      </c>
      <c r="D461" s="36">
        <v>1726600</v>
      </c>
      <c r="E461" s="36">
        <v>804400</v>
      </c>
      <c r="F461" s="36">
        <v>4500000</v>
      </c>
      <c r="G461" s="36">
        <v>4500000</v>
      </c>
    </row>
    <row r="462" spans="1:7" x14ac:dyDescent="0.2">
      <c r="A462" s="200" t="s">
        <v>12</v>
      </c>
      <c r="B462" s="200"/>
      <c r="C462" s="200"/>
      <c r="D462" s="37">
        <v>22932100</v>
      </c>
      <c r="E462" s="37">
        <v>28000000</v>
      </c>
      <c r="F462" s="37">
        <v>42000000</v>
      </c>
      <c r="G462" s="37">
        <v>42000000</v>
      </c>
    </row>
    <row r="463" spans="1:7" x14ac:dyDescent="0.2">
      <c r="A463" s="33">
        <v>45</v>
      </c>
      <c r="B463" s="33">
        <v>12500700200</v>
      </c>
      <c r="C463" s="201" t="s">
        <v>2522</v>
      </c>
      <c r="D463" s="201"/>
      <c r="E463" s="201"/>
      <c r="F463" s="201"/>
      <c r="G463" s="201"/>
    </row>
    <row r="464" spans="1:7" x14ac:dyDescent="0.2">
      <c r="A464" s="34">
        <v>1</v>
      </c>
      <c r="B464" s="34">
        <v>22020102</v>
      </c>
      <c r="C464" s="35" t="s">
        <v>2465</v>
      </c>
      <c r="D464" s="36">
        <v>835000</v>
      </c>
      <c r="E464" s="36">
        <v>574000</v>
      </c>
      <c r="F464" s="36">
        <v>1000000</v>
      </c>
      <c r="G464" s="36">
        <v>700000</v>
      </c>
    </row>
    <row r="465" spans="1:7" x14ac:dyDescent="0.2">
      <c r="A465" s="34">
        <v>2</v>
      </c>
      <c r="B465" s="34">
        <v>22020301</v>
      </c>
      <c r="C465" s="35" t="s">
        <v>2468</v>
      </c>
      <c r="D465" s="36">
        <v>434000</v>
      </c>
      <c r="E465" s="36">
        <v>213000</v>
      </c>
      <c r="F465" s="36">
        <v>550000</v>
      </c>
      <c r="G465" s="36">
        <v>250000</v>
      </c>
    </row>
    <row r="466" spans="1:7" x14ac:dyDescent="0.2">
      <c r="A466" s="34">
        <v>3</v>
      </c>
      <c r="B466" s="34">
        <v>22020305</v>
      </c>
      <c r="C466" s="35" t="s">
        <v>2471</v>
      </c>
      <c r="D466" s="36">
        <v>331600</v>
      </c>
      <c r="E466" s="36">
        <v>162000</v>
      </c>
      <c r="F466" s="36">
        <v>500000</v>
      </c>
      <c r="G466" s="36">
        <v>200000</v>
      </c>
    </row>
    <row r="467" spans="1:7" x14ac:dyDescent="0.2">
      <c r="A467" s="34">
        <v>4</v>
      </c>
      <c r="B467" s="34">
        <v>22020306</v>
      </c>
      <c r="C467" s="35" t="s">
        <v>2503</v>
      </c>
      <c r="D467" s="38">
        <v>0</v>
      </c>
      <c r="E467" s="38">
        <v>0</v>
      </c>
      <c r="F467" s="38">
        <v>0</v>
      </c>
      <c r="G467" s="36">
        <v>2000000</v>
      </c>
    </row>
    <row r="468" spans="1:7" x14ac:dyDescent="0.2">
      <c r="A468" s="34">
        <v>5</v>
      </c>
      <c r="B468" s="34">
        <v>22020402</v>
      </c>
      <c r="C468" s="35" t="s">
        <v>2483</v>
      </c>
      <c r="D468" s="36">
        <v>249000</v>
      </c>
      <c r="E468" s="36">
        <v>95000</v>
      </c>
      <c r="F468" s="36">
        <v>400000</v>
      </c>
      <c r="G468" s="36">
        <v>150000</v>
      </c>
    </row>
    <row r="469" spans="1:7" x14ac:dyDescent="0.2">
      <c r="A469" s="34">
        <v>6</v>
      </c>
      <c r="B469" s="34">
        <v>22020501</v>
      </c>
      <c r="C469" s="35" t="s">
        <v>2487</v>
      </c>
      <c r="D469" s="38">
        <v>0</v>
      </c>
      <c r="E469" s="36">
        <v>400000</v>
      </c>
      <c r="F469" s="36">
        <v>500000</v>
      </c>
      <c r="G469" s="36">
        <v>250000</v>
      </c>
    </row>
    <row r="470" spans="1:7" x14ac:dyDescent="0.2">
      <c r="A470" s="34">
        <v>7</v>
      </c>
      <c r="B470" s="34">
        <v>22020712</v>
      </c>
      <c r="C470" s="35" t="s">
        <v>2499</v>
      </c>
      <c r="D470" s="36">
        <v>223000</v>
      </c>
      <c r="E470" s="36">
        <v>106000</v>
      </c>
      <c r="F470" s="36">
        <v>400000</v>
      </c>
      <c r="G470" s="36">
        <v>150000</v>
      </c>
    </row>
    <row r="471" spans="1:7" x14ac:dyDescent="0.2">
      <c r="A471" s="34">
        <v>8</v>
      </c>
      <c r="B471" s="34">
        <v>22021001</v>
      </c>
      <c r="C471" s="35" t="s">
        <v>2476</v>
      </c>
      <c r="D471" s="36">
        <v>68000</v>
      </c>
      <c r="E471" s="36">
        <v>78000</v>
      </c>
      <c r="F471" s="36">
        <v>350000</v>
      </c>
      <c r="G471" s="36">
        <v>150000</v>
      </c>
    </row>
    <row r="472" spans="1:7" x14ac:dyDescent="0.2">
      <c r="A472" s="34">
        <v>9</v>
      </c>
      <c r="B472" s="34">
        <v>22021007</v>
      </c>
      <c r="C472" s="35" t="s">
        <v>2478</v>
      </c>
      <c r="D472" s="36">
        <v>45000</v>
      </c>
      <c r="E472" s="36">
        <v>42000</v>
      </c>
      <c r="F472" s="36">
        <v>300000</v>
      </c>
      <c r="G472" s="36">
        <v>150000</v>
      </c>
    </row>
    <row r="473" spans="1:7" x14ac:dyDescent="0.2">
      <c r="A473" s="200" t="s">
        <v>12</v>
      </c>
      <c r="B473" s="200"/>
      <c r="C473" s="200"/>
      <c r="D473" s="37">
        <v>2185600</v>
      </c>
      <c r="E473" s="37">
        <v>1670000</v>
      </c>
      <c r="F473" s="37">
        <v>4000000</v>
      </c>
      <c r="G473" s="37">
        <v>4000000</v>
      </c>
    </row>
    <row r="474" spans="1:7" x14ac:dyDescent="0.2">
      <c r="A474" s="33">
        <v>46</v>
      </c>
      <c r="B474" s="33">
        <v>12500800100</v>
      </c>
      <c r="C474" s="201" t="s">
        <v>2523</v>
      </c>
      <c r="D474" s="201"/>
      <c r="E474" s="201"/>
      <c r="F474" s="201"/>
      <c r="G474" s="201"/>
    </row>
    <row r="475" spans="1:7" x14ac:dyDescent="0.2">
      <c r="A475" s="34">
        <v>1</v>
      </c>
      <c r="B475" s="34">
        <v>22020101</v>
      </c>
      <c r="C475" s="35" t="s">
        <v>2516</v>
      </c>
      <c r="D475" s="36">
        <v>6792000</v>
      </c>
      <c r="E475" s="36">
        <v>9789000</v>
      </c>
      <c r="F475" s="36">
        <v>10000000</v>
      </c>
      <c r="G475" s="36">
        <v>10000000</v>
      </c>
    </row>
    <row r="476" spans="1:7" x14ac:dyDescent="0.2">
      <c r="A476" s="34">
        <v>2</v>
      </c>
      <c r="B476" s="34">
        <v>22020202</v>
      </c>
      <c r="C476" s="35" t="s">
        <v>2466</v>
      </c>
      <c r="D476" s="36">
        <v>400000</v>
      </c>
      <c r="E476" s="36">
        <v>1005000</v>
      </c>
      <c r="F476" s="36">
        <v>2000000</v>
      </c>
      <c r="G476" s="36">
        <v>2000000</v>
      </c>
    </row>
    <row r="477" spans="1:7" x14ac:dyDescent="0.2">
      <c r="A477" s="34">
        <v>3</v>
      </c>
      <c r="B477" s="34">
        <v>22020301</v>
      </c>
      <c r="C477" s="35" t="s">
        <v>2468</v>
      </c>
      <c r="D477" s="36">
        <v>850000</v>
      </c>
      <c r="E477" s="36">
        <v>2070000</v>
      </c>
      <c r="F477" s="36">
        <v>4500000</v>
      </c>
      <c r="G477" s="36">
        <v>3000000</v>
      </c>
    </row>
    <row r="478" spans="1:7" x14ac:dyDescent="0.2">
      <c r="A478" s="34">
        <v>4</v>
      </c>
      <c r="B478" s="34">
        <v>22020305</v>
      </c>
      <c r="C478" s="35" t="s">
        <v>2471</v>
      </c>
      <c r="D478" s="36">
        <v>475000</v>
      </c>
      <c r="E478" s="36">
        <v>950000</v>
      </c>
      <c r="F478" s="36">
        <v>1000000</v>
      </c>
      <c r="G478" s="36">
        <v>1000000</v>
      </c>
    </row>
    <row r="479" spans="1:7" x14ac:dyDescent="0.2">
      <c r="A479" s="34">
        <v>5</v>
      </c>
      <c r="B479" s="34">
        <v>22020401</v>
      </c>
      <c r="C479" s="35" t="s">
        <v>2472</v>
      </c>
      <c r="D479" s="36">
        <v>442400</v>
      </c>
      <c r="E479" s="36">
        <v>4023600</v>
      </c>
      <c r="F479" s="36">
        <v>5000000</v>
      </c>
      <c r="G479" s="36">
        <v>5000000</v>
      </c>
    </row>
    <row r="480" spans="1:7" x14ac:dyDescent="0.2">
      <c r="A480" s="34">
        <v>6</v>
      </c>
      <c r="B480" s="34">
        <v>22020402</v>
      </c>
      <c r="C480" s="35" t="s">
        <v>2483</v>
      </c>
      <c r="D480" s="36">
        <v>643000</v>
      </c>
      <c r="E480" s="36">
        <v>1825000</v>
      </c>
      <c r="F480" s="36">
        <v>2000000</v>
      </c>
      <c r="G480" s="36">
        <v>2000000</v>
      </c>
    </row>
    <row r="481" spans="1:7" x14ac:dyDescent="0.2">
      <c r="A481" s="34">
        <v>7</v>
      </c>
      <c r="B481" s="34">
        <v>22020501</v>
      </c>
      <c r="C481" s="35" t="s">
        <v>2487</v>
      </c>
      <c r="D481" s="36">
        <v>257500</v>
      </c>
      <c r="E481" s="36">
        <v>3300000</v>
      </c>
      <c r="F481" s="36">
        <v>5000000</v>
      </c>
      <c r="G481" s="36">
        <v>5000000</v>
      </c>
    </row>
    <row r="482" spans="1:7" x14ac:dyDescent="0.2">
      <c r="A482" s="34">
        <v>8</v>
      </c>
      <c r="B482" s="34">
        <v>22021007</v>
      </c>
      <c r="C482" s="35" t="s">
        <v>2478</v>
      </c>
      <c r="D482" s="36">
        <v>1440000</v>
      </c>
      <c r="E482" s="36">
        <v>2296800</v>
      </c>
      <c r="F482" s="36">
        <v>2500000</v>
      </c>
      <c r="G482" s="36">
        <v>2400000</v>
      </c>
    </row>
    <row r="483" spans="1:7" x14ac:dyDescent="0.2">
      <c r="A483" s="200" t="s">
        <v>12</v>
      </c>
      <c r="B483" s="200"/>
      <c r="C483" s="200"/>
      <c r="D483" s="37">
        <v>11299900</v>
      </c>
      <c r="E483" s="37">
        <v>25259400</v>
      </c>
      <c r="F483" s="37">
        <v>32000000</v>
      </c>
      <c r="G483" s="37">
        <v>30400000</v>
      </c>
    </row>
    <row r="484" spans="1:7" x14ac:dyDescent="0.2">
      <c r="A484" s="33">
        <v>47</v>
      </c>
      <c r="B484" s="33">
        <v>14000100100</v>
      </c>
      <c r="C484" s="201" t="s">
        <v>65</v>
      </c>
      <c r="D484" s="201"/>
      <c r="E484" s="201"/>
      <c r="F484" s="201"/>
      <c r="G484" s="201"/>
    </row>
    <row r="485" spans="1:7" x14ac:dyDescent="0.2">
      <c r="A485" s="34">
        <v>1</v>
      </c>
      <c r="B485" s="34">
        <v>22020102</v>
      </c>
      <c r="C485" s="35" t="s">
        <v>2465</v>
      </c>
      <c r="D485" s="36">
        <v>13500000</v>
      </c>
      <c r="E485" s="36">
        <v>12300000</v>
      </c>
      <c r="F485" s="36">
        <v>15000000</v>
      </c>
      <c r="G485" s="36">
        <v>15000000</v>
      </c>
    </row>
    <row r="486" spans="1:7" x14ac:dyDescent="0.2">
      <c r="A486" s="34">
        <v>2</v>
      </c>
      <c r="B486" s="34">
        <v>22020201</v>
      </c>
      <c r="C486" s="35" t="s">
        <v>2480</v>
      </c>
      <c r="D486" s="36">
        <v>1499999</v>
      </c>
      <c r="E486" s="36">
        <v>1700000</v>
      </c>
      <c r="F486" s="36">
        <v>5000000</v>
      </c>
      <c r="G486" s="36">
        <v>5000000</v>
      </c>
    </row>
    <row r="487" spans="1:7" x14ac:dyDescent="0.2">
      <c r="A487" s="34">
        <v>3</v>
      </c>
      <c r="B487" s="34">
        <v>22020202</v>
      </c>
      <c r="C487" s="35" t="s">
        <v>2466</v>
      </c>
      <c r="D487" s="36">
        <v>750002</v>
      </c>
      <c r="E487" s="36">
        <v>890000</v>
      </c>
      <c r="F487" s="36">
        <v>3000000</v>
      </c>
      <c r="G487" s="36">
        <v>400000</v>
      </c>
    </row>
    <row r="488" spans="1:7" x14ac:dyDescent="0.2">
      <c r="A488" s="34">
        <v>4</v>
      </c>
      <c r="B488" s="34">
        <v>22020301</v>
      </c>
      <c r="C488" s="35" t="s">
        <v>2468</v>
      </c>
      <c r="D488" s="36">
        <v>2624999</v>
      </c>
      <c r="E488" s="36">
        <v>1900000</v>
      </c>
      <c r="F488" s="36">
        <v>5000000</v>
      </c>
      <c r="G488" s="36">
        <v>5000000</v>
      </c>
    </row>
    <row r="489" spans="1:7" x14ac:dyDescent="0.2">
      <c r="A489" s="34">
        <v>5</v>
      </c>
      <c r="B489" s="34">
        <v>22020305</v>
      </c>
      <c r="C489" s="35" t="s">
        <v>2471</v>
      </c>
      <c r="D489" s="36">
        <v>750000</v>
      </c>
      <c r="E489" s="36">
        <v>1410000</v>
      </c>
      <c r="F489" s="36">
        <v>3000000</v>
      </c>
      <c r="G489" s="36">
        <v>3000000</v>
      </c>
    </row>
    <row r="490" spans="1:7" x14ac:dyDescent="0.2">
      <c r="A490" s="34">
        <v>6</v>
      </c>
      <c r="B490" s="34">
        <v>22020401</v>
      </c>
      <c r="C490" s="35" t="s">
        <v>2472</v>
      </c>
      <c r="D490" s="36">
        <v>3000000</v>
      </c>
      <c r="E490" s="36">
        <v>2752532.96</v>
      </c>
      <c r="F490" s="36">
        <v>4000000</v>
      </c>
      <c r="G490" s="36">
        <v>4000000</v>
      </c>
    </row>
    <row r="491" spans="1:7" x14ac:dyDescent="0.2">
      <c r="A491" s="34">
        <v>7</v>
      </c>
      <c r="B491" s="34">
        <v>22020402</v>
      </c>
      <c r="C491" s="35" t="s">
        <v>2483</v>
      </c>
      <c r="D491" s="36">
        <v>2250000</v>
      </c>
      <c r="E491" s="36">
        <v>1382050</v>
      </c>
      <c r="F491" s="36">
        <v>3000000</v>
      </c>
      <c r="G491" s="36">
        <v>3000000</v>
      </c>
    </row>
    <row r="492" spans="1:7" x14ac:dyDescent="0.2">
      <c r="A492" s="34">
        <v>8</v>
      </c>
      <c r="B492" s="34">
        <v>22020501</v>
      </c>
      <c r="C492" s="35" t="s">
        <v>2487</v>
      </c>
      <c r="D492" s="36">
        <v>3000000</v>
      </c>
      <c r="E492" s="36">
        <v>1100000</v>
      </c>
      <c r="F492" s="36">
        <v>5000000</v>
      </c>
      <c r="G492" s="36">
        <v>5000000</v>
      </c>
    </row>
    <row r="493" spans="1:7" x14ac:dyDescent="0.2">
      <c r="A493" s="34">
        <v>9</v>
      </c>
      <c r="B493" s="34">
        <v>22020712</v>
      </c>
      <c r="C493" s="35" t="s">
        <v>2499</v>
      </c>
      <c r="D493" s="36">
        <v>375000</v>
      </c>
      <c r="E493" s="36">
        <v>1420000</v>
      </c>
      <c r="F493" s="36">
        <v>3000000</v>
      </c>
      <c r="G493" s="36">
        <v>3000000</v>
      </c>
    </row>
    <row r="494" spans="1:7" x14ac:dyDescent="0.2">
      <c r="A494" s="34">
        <v>10</v>
      </c>
      <c r="B494" s="34">
        <v>22020803</v>
      </c>
      <c r="C494" s="35" t="s">
        <v>2490</v>
      </c>
      <c r="D494" s="36">
        <v>1872000</v>
      </c>
      <c r="E494" s="36">
        <v>1499300</v>
      </c>
      <c r="F494" s="36">
        <v>3000000</v>
      </c>
      <c r="G494" s="36">
        <v>3000000</v>
      </c>
    </row>
    <row r="495" spans="1:7" x14ac:dyDescent="0.2">
      <c r="A495" s="34">
        <v>11</v>
      </c>
      <c r="B495" s="34">
        <v>22021007</v>
      </c>
      <c r="C495" s="35" t="s">
        <v>2478</v>
      </c>
      <c r="D495" s="36">
        <v>375000</v>
      </c>
      <c r="E495" s="36">
        <v>642337.14</v>
      </c>
      <c r="F495" s="36">
        <v>3000000</v>
      </c>
      <c r="G495" s="36">
        <v>3000000</v>
      </c>
    </row>
    <row r="496" spans="1:7" x14ac:dyDescent="0.2">
      <c r="A496" s="34">
        <v>12</v>
      </c>
      <c r="B496" s="34">
        <v>22021101</v>
      </c>
      <c r="C496" s="35" t="s">
        <v>2524</v>
      </c>
      <c r="D496" s="38">
        <v>0</v>
      </c>
      <c r="E496" s="38">
        <v>0</v>
      </c>
      <c r="F496" s="38">
        <v>0</v>
      </c>
      <c r="G496" s="38">
        <v>0</v>
      </c>
    </row>
    <row r="497" spans="1:7" x14ac:dyDescent="0.2">
      <c r="A497" s="200" t="s">
        <v>12</v>
      </c>
      <c r="B497" s="200"/>
      <c r="C497" s="200"/>
      <c r="D497" s="37">
        <v>29997000</v>
      </c>
      <c r="E497" s="37">
        <v>26996220.100000001</v>
      </c>
      <c r="F497" s="37">
        <v>52000000</v>
      </c>
      <c r="G497" s="37">
        <v>49400000</v>
      </c>
    </row>
    <row r="498" spans="1:7" x14ac:dyDescent="0.2">
      <c r="A498" s="33">
        <v>48</v>
      </c>
      <c r="B498" s="33">
        <v>14000200100</v>
      </c>
      <c r="C498" s="201" t="s">
        <v>67</v>
      </c>
      <c r="D498" s="201"/>
      <c r="E498" s="201"/>
      <c r="F498" s="201"/>
      <c r="G498" s="201"/>
    </row>
    <row r="499" spans="1:7" x14ac:dyDescent="0.2">
      <c r="A499" s="34">
        <v>1</v>
      </c>
      <c r="B499" s="34">
        <v>22020102</v>
      </c>
      <c r="C499" s="35" t="s">
        <v>2465</v>
      </c>
      <c r="D499" s="36">
        <v>2394000</v>
      </c>
      <c r="E499" s="36">
        <v>2100000</v>
      </c>
      <c r="F499" s="36">
        <v>4100000</v>
      </c>
      <c r="G499" s="36">
        <v>4000000</v>
      </c>
    </row>
    <row r="500" spans="1:7" x14ac:dyDescent="0.2">
      <c r="A500" s="34">
        <v>2</v>
      </c>
      <c r="B500" s="34">
        <v>22020202</v>
      </c>
      <c r="C500" s="35" t="s">
        <v>2466</v>
      </c>
      <c r="D500" s="36">
        <v>82700</v>
      </c>
      <c r="E500" s="36">
        <v>500000</v>
      </c>
      <c r="F500" s="36">
        <v>100000</v>
      </c>
      <c r="G500" s="36">
        <v>100000</v>
      </c>
    </row>
    <row r="501" spans="1:7" x14ac:dyDescent="0.2">
      <c r="A501" s="34">
        <v>3</v>
      </c>
      <c r="B501" s="34">
        <v>22020301</v>
      </c>
      <c r="C501" s="35" t="s">
        <v>2468</v>
      </c>
      <c r="D501" s="36">
        <v>1550000</v>
      </c>
      <c r="E501" s="36">
        <v>1000000</v>
      </c>
      <c r="F501" s="36">
        <v>2200000</v>
      </c>
      <c r="G501" s="36">
        <v>2000000</v>
      </c>
    </row>
    <row r="502" spans="1:7" x14ac:dyDescent="0.2">
      <c r="A502" s="34">
        <v>4</v>
      </c>
      <c r="B502" s="34">
        <v>22020305</v>
      </c>
      <c r="C502" s="35" t="s">
        <v>2471</v>
      </c>
      <c r="D502" s="36">
        <v>608500</v>
      </c>
      <c r="E502" s="36">
        <v>700000</v>
      </c>
      <c r="F502" s="36">
        <v>1400000</v>
      </c>
      <c r="G502" s="36">
        <v>1400000</v>
      </c>
    </row>
    <row r="503" spans="1:7" x14ac:dyDescent="0.2">
      <c r="A503" s="34">
        <v>5</v>
      </c>
      <c r="B503" s="34">
        <v>22020401</v>
      </c>
      <c r="C503" s="35" t="s">
        <v>2472</v>
      </c>
      <c r="D503" s="36">
        <v>2241550</v>
      </c>
      <c r="E503" s="36">
        <v>1550000</v>
      </c>
      <c r="F503" s="36">
        <v>3000000</v>
      </c>
      <c r="G503" s="36">
        <v>3000000</v>
      </c>
    </row>
    <row r="504" spans="1:7" x14ac:dyDescent="0.2">
      <c r="A504" s="34">
        <v>6</v>
      </c>
      <c r="B504" s="34">
        <v>22020402</v>
      </c>
      <c r="C504" s="35" t="s">
        <v>2483</v>
      </c>
      <c r="D504" s="36">
        <v>391100</v>
      </c>
      <c r="E504" s="36">
        <v>250000</v>
      </c>
      <c r="F504" s="36">
        <v>500000</v>
      </c>
      <c r="G504" s="36">
        <v>500000</v>
      </c>
    </row>
    <row r="505" spans="1:7" x14ac:dyDescent="0.2">
      <c r="A505" s="34">
        <v>7</v>
      </c>
      <c r="B505" s="34">
        <v>22020501</v>
      </c>
      <c r="C505" s="35" t="s">
        <v>2487</v>
      </c>
      <c r="D505" s="36">
        <v>2410250</v>
      </c>
      <c r="E505" s="36">
        <v>1000000</v>
      </c>
      <c r="F505" s="36">
        <v>3500000</v>
      </c>
      <c r="G505" s="36">
        <v>3000000</v>
      </c>
    </row>
    <row r="506" spans="1:7" x14ac:dyDescent="0.2">
      <c r="A506" s="34">
        <v>8</v>
      </c>
      <c r="B506" s="34">
        <v>22021007</v>
      </c>
      <c r="C506" s="35" t="s">
        <v>2478</v>
      </c>
      <c r="D506" s="36">
        <v>163900</v>
      </c>
      <c r="E506" s="36">
        <v>100000</v>
      </c>
      <c r="F506" s="36">
        <v>200000</v>
      </c>
      <c r="G506" s="36">
        <v>250000</v>
      </c>
    </row>
    <row r="507" spans="1:7" x14ac:dyDescent="0.2">
      <c r="A507" s="34">
        <v>9</v>
      </c>
      <c r="B507" s="34">
        <v>41040105</v>
      </c>
      <c r="C507" s="35" t="s">
        <v>2500</v>
      </c>
      <c r="D507" s="38">
        <v>0</v>
      </c>
      <c r="E507" s="38">
        <v>0</v>
      </c>
      <c r="F507" s="38">
        <v>0</v>
      </c>
      <c r="G507" s="38">
        <v>0</v>
      </c>
    </row>
    <row r="508" spans="1:7" x14ac:dyDescent="0.2">
      <c r="A508" s="200" t="s">
        <v>12</v>
      </c>
      <c r="B508" s="200"/>
      <c r="C508" s="200"/>
      <c r="D508" s="37">
        <v>9842000</v>
      </c>
      <c r="E508" s="37">
        <v>7200000</v>
      </c>
      <c r="F508" s="37">
        <v>15000000</v>
      </c>
      <c r="G508" s="37">
        <v>14250000</v>
      </c>
    </row>
    <row r="509" spans="1:7" x14ac:dyDescent="0.2">
      <c r="A509" s="33">
        <v>49</v>
      </c>
      <c r="B509" s="33">
        <v>14700100100</v>
      </c>
      <c r="C509" s="201" t="s">
        <v>68</v>
      </c>
      <c r="D509" s="201"/>
      <c r="E509" s="201"/>
      <c r="F509" s="201"/>
      <c r="G509" s="201"/>
    </row>
    <row r="510" spans="1:7" x14ac:dyDescent="0.2">
      <c r="A510" s="34">
        <v>1</v>
      </c>
      <c r="B510" s="34">
        <v>22020102</v>
      </c>
      <c r="C510" s="35" t="s">
        <v>2465</v>
      </c>
      <c r="D510" s="36">
        <v>3491000</v>
      </c>
      <c r="E510" s="36">
        <v>8338000</v>
      </c>
      <c r="F510" s="36">
        <v>10000000</v>
      </c>
      <c r="G510" s="36">
        <v>8000000</v>
      </c>
    </row>
    <row r="511" spans="1:7" x14ac:dyDescent="0.2">
      <c r="A511" s="34">
        <v>2</v>
      </c>
      <c r="B511" s="34">
        <v>22020201</v>
      </c>
      <c r="C511" s="35" t="s">
        <v>2480</v>
      </c>
      <c r="D511" s="36">
        <v>857800</v>
      </c>
      <c r="E511" s="36">
        <v>1811668</v>
      </c>
      <c r="F511" s="36">
        <v>2000000</v>
      </c>
      <c r="G511" s="36">
        <v>2500000</v>
      </c>
    </row>
    <row r="512" spans="1:7" x14ac:dyDescent="0.2">
      <c r="A512" s="34">
        <v>3</v>
      </c>
      <c r="B512" s="34">
        <v>22020202</v>
      </c>
      <c r="C512" s="35" t="s">
        <v>2466</v>
      </c>
      <c r="D512" s="36">
        <v>235500</v>
      </c>
      <c r="E512" s="36">
        <v>755668</v>
      </c>
      <c r="F512" s="36">
        <v>1000000</v>
      </c>
      <c r="G512" s="36">
        <v>1000000</v>
      </c>
    </row>
    <row r="513" spans="1:7" x14ac:dyDescent="0.2">
      <c r="A513" s="34">
        <v>4</v>
      </c>
      <c r="B513" s="34">
        <v>22020301</v>
      </c>
      <c r="C513" s="35" t="s">
        <v>2468</v>
      </c>
      <c r="D513" s="36">
        <v>217500</v>
      </c>
      <c r="E513" s="36">
        <v>646832</v>
      </c>
      <c r="F513" s="36">
        <v>800000</v>
      </c>
      <c r="G513" s="36">
        <v>200000</v>
      </c>
    </row>
    <row r="514" spans="1:7" x14ac:dyDescent="0.2">
      <c r="A514" s="34">
        <v>5</v>
      </c>
      <c r="B514" s="34">
        <v>22020305</v>
      </c>
      <c r="C514" s="35" t="s">
        <v>2471</v>
      </c>
      <c r="D514" s="36">
        <v>23000</v>
      </c>
      <c r="E514" s="36">
        <v>799233</v>
      </c>
      <c r="F514" s="36">
        <v>1000000</v>
      </c>
      <c r="G514" s="36">
        <v>1000000</v>
      </c>
    </row>
    <row r="515" spans="1:7" x14ac:dyDescent="0.2">
      <c r="A515" s="34">
        <v>6</v>
      </c>
      <c r="B515" s="34">
        <v>22020401</v>
      </c>
      <c r="C515" s="35" t="s">
        <v>2472</v>
      </c>
      <c r="D515" s="36">
        <v>650200</v>
      </c>
      <c r="E515" s="36">
        <v>941500</v>
      </c>
      <c r="F515" s="36">
        <v>1000000</v>
      </c>
      <c r="G515" s="36">
        <v>3000000</v>
      </c>
    </row>
    <row r="516" spans="1:7" x14ac:dyDescent="0.2">
      <c r="A516" s="34">
        <v>7</v>
      </c>
      <c r="B516" s="34">
        <v>22020402</v>
      </c>
      <c r="C516" s="35" t="s">
        <v>2483</v>
      </c>
      <c r="D516" s="36">
        <v>590944.43999999994</v>
      </c>
      <c r="E516" s="36">
        <v>955400</v>
      </c>
      <c r="F516" s="36">
        <v>1000000</v>
      </c>
      <c r="G516" s="36">
        <v>3000000</v>
      </c>
    </row>
    <row r="517" spans="1:7" x14ac:dyDescent="0.2">
      <c r="A517" s="34">
        <v>8</v>
      </c>
      <c r="B517" s="34">
        <v>22020501</v>
      </c>
      <c r="C517" s="35" t="s">
        <v>2487</v>
      </c>
      <c r="D517" s="36">
        <v>1454500</v>
      </c>
      <c r="E517" s="36">
        <v>1528701</v>
      </c>
      <c r="F517" s="36">
        <v>2000000</v>
      </c>
      <c r="G517" s="36">
        <v>3500000</v>
      </c>
    </row>
    <row r="518" spans="1:7" x14ac:dyDescent="0.2">
      <c r="A518" s="34">
        <v>9</v>
      </c>
      <c r="B518" s="34">
        <v>22021001</v>
      </c>
      <c r="C518" s="35" t="s">
        <v>2476</v>
      </c>
      <c r="D518" s="36">
        <v>95000</v>
      </c>
      <c r="E518" s="36">
        <v>729033</v>
      </c>
      <c r="F518" s="36">
        <v>1000000</v>
      </c>
      <c r="G518" s="36">
        <v>1000000</v>
      </c>
    </row>
    <row r="519" spans="1:7" x14ac:dyDescent="0.2">
      <c r="A519" s="34">
        <v>10</v>
      </c>
      <c r="B519" s="34">
        <v>22021007</v>
      </c>
      <c r="C519" s="35" t="s">
        <v>2478</v>
      </c>
      <c r="D519" s="36">
        <v>397000</v>
      </c>
      <c r="E519" s="36">
        <v>791365</v>
      </c>
      <c r="F519" s="36">
        <v>1000000</v>
      </c>
      <c r="G519" s="36">
        <v>800000</v>
      </c>
    </row>
    <row r="520" spans="1:7" x14ac:dyDescent="0.2">
      <c r="A520" s="200" t="s">
        <v>12</v>
      </c>
      <c r="B520" s="200"/>
      <c r="C520" s="200"/>
      <c r="D520" s="37">
        <v>8012444.4400000004</v>
      </c>
      <c r="E520" s="37">
        <v>17297400</v>
      </c>
      <c r="F520" s="37">
        <v>20800000</v>
      </c>
      <c r="G520" s="37">
        <v>24000000</v>
      </c>
    </row>
    <row r="521" spans="1:7" x14ac:dyDescent="0.2">
      <c r="A521" s="33">
        <v>50</v>
      </c>
      <c r="B521" s="33">
        <v>14800100100</v>
      </c>
      <c r="C521" s="201" t="s">
        <v>69</v>
      </c>
      <c r="D521" s="201"/>
      <c r="E521" s="201"/>
      <c r="F521" s="201"/>
      <c r="G521" s="201"/>
    </row>
    <row r="522" spans="1:7" x14ac:dyDescent="0.2">
      <c r="A522" s="34">
        <v>1</v>
      </c>
      <c r="B522" s="34">
        <v>22020102</v>
      </c>
      <c r="C522" s="35" t="s">
        <v>2465</v>
      </c>
      <c r="D522" s="36">
        <v>6022000</v>
      </c>
      <c r="E522" s="36">
        <v>1640000</v>
      </c>
      <c r="F522" s="36">
        <v>8000000</v>
      </c>
      <c r="G522" s="36">
        <v>7500000</v>
      </c>
    </row>
    <row r="523" spans="1:7" x14ac:dyDescent="0.2">
      <c r="A523" s="34">
        <v>2</v>
      </c>
      <c r="B523" s="34">
        <v>22020201</v>
      </c>
      <c r="C523" s="35" t="s">
        <v>2480</v>
      </c>
      <c r="D523" s="36">
        <v>640000</v>
      </c>
      <c r="E523" s="36">
        <v>240000</v>
      </c>
      <c r="F523" s="36">
        <v>1400000</v>
      </c>
      <c r="G523" s="36">
        <v>1400000</v>
      </c>
    </row>
    <row r="524" spans="1:7" x14ac:dyDescent="0.2">
      <c r="A524" s="34">
        <v>3</v>
      </c>
      <c r="B524" s="34">
        <v>22020301</v>
      </c>
      <c r="C524" s="35" t="s">
        <v>2468</v>
      </c>
      <c r="D524" s="36">
        <v>575000</v>
      </c>
      <c r="E524" s="36">
        <v>180000</v>
      </c>
      <c r="F524" s="36">
        <v>1500000</v>
      </c>
      <c r="G524" s="36">
        <v>1500000</v>
      </c>
    </row>
    <row r="525" spans="1:7" x14ac:dyDescent="0.2">
      <c r="A525" s="34">
        <v>4</v>
      </c>
      <c r="B525" s="34">
        <v>22020305</v>
      </c>
      <c r="C525" s="35" t="s">
        <v>2471</v>
      </c>
      <c r="D525" s="36">
        <v>590000</v>
      </c>
      <c r="E525" s="36">
        <v>200000</v>
      </c>
      <c r="F525" s="36">
        <v>1500000</v>
      </c>
      <c r="G525" s="36">
        <v>1000000</v>
      </c>
    </row>
    <row r="526" spans="1:7" x14ac:dyDescent="0.2">
      <c r="A526" s="34">
        <v>5</v>
      </c>
      <c r="B526" s="34">
        <v>22020401</v>
      </c>
      <c r="C526" s="35" t="s">
        <v>2472</v>
      </c>
      <c r="D526" s="36">
        <v>1177000</v>
      </c>
      <c r="E526" s="36">
        <v>300000</v>
      </c>
      <c r="F526" s="36">
        <v>1800000</v>
      </c>
      <c r="G526" s="36">
        <v>1250000</v>
      </c>
    </row>
    <row r="527" spans="1:7" x14ac:dyDescent="0.2">
      <c r="A527" s="34">
        <v>6</v>
      </c>
      <c r="B527" s="34">
        <v>22020402</v>
      </c>
      <c r="C527" s="35" t="s">
        <v>2483</v>
      </c>
      <c r="D527" s="36">
        <v>450000</v>
      </c>
      <c r="E527" s="36">
        <v>180000</v>
      </c>
      <c r="F527" s="36">
        <v>1100000</v>
      </c>
      <c r="G527" s="36">
        <v>1100000</v>
      </c>
    </row>
    <row r="528" spans="1:7" x14ac:dyDescent="0.2">
      <c r="A528" s="34">
        <v>7</v>
      </c>
      <c r="B528" s="34">
        <v>22020501</v>
      </c>
      <c r="C528" s="35" t="s">
        <v>2487</v>
      </c>
      <c r="D528" s="38">
        <v>0</v>
      </c>
      <c r="E528" s="38">
        <v>0</v>
      </c>
      <c r="F528" s="36">
        <v>2600000</v>
      </c>
      <c r="G528" s="36">
        <v>2600000</v>
      </c>
    </row>
    <row r="529" spans="1:7" x14ac:dyDescent="0.2">
      <c r="A529" s="34">
        <v>8</v>
      </c>
      <c r="B529" s="34">
        <v>22021001</v>
      </c>
      <c r="C529" s="35" t="s">
        <v>2476</v>
      </c>
      <c r="D529" s="36">
        <v>354000</v>
      </c>
      <c r="E529" s="36">
        <v>120000</v>
      </c>
      <c r="F529" s="36">
        <v>800000</v>
      </c>
      <c r="G529" s="36">
        <v>800000</v>
      </c>
    </row>
    <row r="530" spans="1:7" x14ac:dyDescent="0.2">
      <c r="A530" s="34">
        <v>9</v>
      </c>
      <c r="B530" s="34">
        <v>22021006</v>
      </c>
      <c r="C530" s="35" t="s">
        <v>2477</v>
      </c>
      <c r="D530" s="38">
        <v>0</v>
      </c>
      <c r="E530" s="38">
        <v>0</v>
      </c>
      <c r="F530" s="38">
        <v>0</v>
      </c>
      <c r="G530" s="36">
        <v>500000</v>
      </c>
    </row>
    <row r="531" spans="1:7" x14ac:dyDescent="0.2">
      <c r="A531" s="34">
        <v>10</v>
      </c>
      <c r="B531" s="34">
        <v>22021007</v>
      </c>
      <c r="C531" s="35" t="s">
        <v>2478</v>
      </c>
      <c r="D531" s="36">
        <v>692000</v>
      </c>
      <c r="E531" s="36">
        <v>140000</v>
      </c>
      <c r="F531" s="36">
        <v>800000</v>
      </c>
      <c r="G531" s="36">
        <v>875000</v>
      </c>
    </row>
    <row r="532" spans="1:7" x14ac:dyDescent="0.2">
      <c r="A532" s="34">
        <v>11</v>
      </c>
      <c r="B532" s="34">
        <v>22021014</v>
      </c>
      <c r="C532" s="35" t="s">
        <v>2525</v>
      </c>
      <c r="D532" s="38">
        <v>0</v>
      </c>
      <c r="E532" s="38">
        <v>0</v>
      </c>
      <c r="F532" s="38">
        <v>0</v>
      </c>
      <c r="G532" s="38">
        <v>0</v>
      </c>
    </row>
    <row r="533" spans="1:7" x14ac:dyDescent="0.2">
      <c r="A533" s="200" t="s">
        <v>12</v>
      </c>
      <c r="B533" s="200"/>
      <c r="C533" s="200"/>
      <c r="D533" s="37">
        <v>10500000</v>
      </c>
      <c r="E533" s="37">
        <v>3000000</v>
      </c>
      <c r="F533" s="37">
        <v>19500000</v>
      </c>
      <c r="G533" s="37">
        <v>18525000</v>
      </c>
    </row>
    <row r="534" spans="1:7" x14ac:dyDescent="0.2">
      <c r="A534" s="33">
        <v>51</v>
      </c>
      <c r="B534" s="33">
        <v>14800100200</v>
      </c>
      <c r="C534" s="201" t="s">
        <v>2526</v>
      </c>
      <c r="D534" s="201"/>
      <c r="E534" s="201"/>
      <c r="F534" s="201"/>
      <c r="G534" s="201"/>
    </row>
    <row r="535" spans="1:7" x14ac:dyDescent="0.2">
      <c r="A535" s="34">
        <v>1</v>
      </c>
      <c r="B535" s="34">
        <v>22020102</v>
      </c>
      <c r="C535" s="35" t="s">
        <v>2465</v>
      </c>
      <c r="D535" s="36">
        <v>602000</v>
      </c>
      <c r="E535" s="36">
        <v>200000</v>
      </c>
      <c r="F535" s="36">
        <v>1480000</v>
      </c>
      <c r="G535" s="36">
        <v>1246000</v>
      </c>
    </row>
    <row r="536" spans="1:7" x14ac:dyDescent="0.2">
      <c r="A536" s="34">
        <v>2</v>
      </c>
      <c r="B536" s="34">
        <v>22020201</v>
      </c>
      <c r="C536" s="35" t="s">
        <v>2480</v>
      </c>
      <c r="D536" s="36">
        <v>70000</v>
      </c>
      <c r="E536" s="36">
        <v>120000</v>
      </c>
      <c r="F536" s="36">
        <v>500000</v>
      </c>
      <c r="G536" s="36">
        <v>500000</v>
      </c>
    </row>
    <row r="537" spans="1:7" x14ac:dyDescent="0.2">
      <c r="A537" s="34">
        <v>3</v>
      </c>
      <c r="B537" s="34">
        <v>22020202</v>
      </c>
      <c r="C537" s="35" t="s">
        <v>2466</v>
      </c>
      <c r="D537" s="36">
        <v>70000</v>
      </c>
      <c r="E537" s="36">
        <v>100000</v>
      </c>
      <c r="F537" s="36">
        <v>200000</v>
      </c>
      <c r="G537" s="36">
        <v>200000</v>
      </c>
    </row>
    <row r="538" spans="1:7" x14ac:dyDescent="0.2">
      <c r="A538" s="34">
        <v>4</v>
      </c>
      <c r="B538" s="34">
        <v>22020301</v>
      </c>
      <c r="C538" s="35" t="s">
        <v>2468</v>
      </c>
      <c r="D538" s="36">
        <v>125000</v>
      </c>
      <c r="E538" s="36">
        <v>100000</v>
      </c>
      <c r="F538" s="36">
        <v>200000</v>
      </c>
      <c r="G538" s="36">
        <v>200000</v>
      </c>
    </row>
    <row r="539" spans="1:7" x14ac:dyDescent="0.2">
      <c r="A539" s="34">
        <v>5</v>
      </c>
      <c r="B539" s="34">
        <v>22020402</v>
      </c>
      <c r="C539" s="35" t="s">
        <v>2483</v>
      </c>
      <c r="D539" s="36">
        <v>200000</v>
      </c>
      <c r="E539" s="36">
        <v>100000</v>
      </c>
      <c r="F539" s="36">
        <v>800000</v>
      </c>
      <c r="G539" s="36">
        <v>800000</v>
      </c>
    </row>
    <row r="540" spans="1:7" x14ac:dyDescent="0.2">
      <c r="A540" s="34">
        <v>6</v>
      </c>
      <c r="B540" s="34">
        <v>22020501</v>
      </c>
      <c r="C540" s="35" t="s">
        <v>2487</v>
      </c>
      <c r="D540" s="38">
        <v>0</v>
      </c>
      <c r="E540" s="38">
        <v>0</v>
      </c>
      <c r="F540" s="36">
        <v>1400000</v>
      </c>
      <c r="G540" s="36">
        <v>1400000</v>
      </c>
    </row>
    <row r="541" spans="1:7" x14ac:dyDescent="0.2">
      <c r="A541" s="34">
        <v>7</v>
      </c>
      <c r="B541" s="34">
        <v>22021007</v>
      </c>
      <c r="C541" s="35" t="s">
        <v>2478</v>
      </c>
      <c r="D541" s="36">
        <v>95000</v>
      </c>
      <c r="E541" s="36">
        <v>100000</v>
      </c>
      <c r="F541" s="36">
        <v>100000</v>
      </c>
      <c r="G541" s="36">
        <v>100000</v>
      </c>
    </row>
    <row r="542" spans="1:7" x14ac:dyDescent="0.2">
      <c r="A542" s="200" t="s">
        <v>12</v>
      </c>
      <c r="B542" s="200"/>
      <c r="C542" s="200"/>
      <c r="D542" s="37">
        <v>1162000</v>
      </c>
      <c r="E542" s="37">
        <v>720000</v>
      </c>
      <c r="F542" s="37">
        <v>4680000</v>
      </c>
      <c r="G542" s="37">
        <v>4446000</v>
      </c>
    </row>
    <row r="543" spans="1:7" x14ac:dyDescent="0.2">
      <c r="A543" s="33">
        <v>53</v>
      </c>
      <c r="B543" s="33">
        <v>21502100100</v>
      </c>
      <c r="C543" s="201" t="s">
        <v>2527</v>
      </c>
      <c r="D543" s="201"/>
      <c r="E543" s="201"/>
      <c r="F543" s="201"/>
      <c r="G543" s="201"/>
    </row>
    <row r="544" spans="1:7" x14ac:dyDescent="0.2">
      <c r="A544" s="34">
        <v>1</v>
      </c>
      <c r="B544" s="34">
        <v>22020101</v>
      </c>
      <c r="C544" s="35" t="s">
        <v>2516</v>
      </c>
      <c r="D544" s="36">
        <v>44460</v>
      </c>
      <c r="E544" s="36">
        <v>56000</v>
      </c>
      <c r="F544" s="36">
        <v>140000</v>
      </c>
      <c r="G544" s="36">
        <v>130000</v>
      </c>
    </row>
    <row r="545" spans="1:7" x14ac:dyDescent="0.2">
      <c r="A545" s="34">
        <v>2</v>
      </c>
      <c r="B545" s="34">
        <v>22020102</v>
      </c>
      <c r="C545" s="35" t="s">
        <v>2465</v>
      </c>
      <c r="D545" s="36">
        <v>44460</v>
      </c>
      <c r="E545" s="36">
        <v>56000</v>
      </c>
      <c r="F545" s="36">
        <v>140000</v>
      </c>
      <c r="G545" s="36">
        <v>130000</v>
      </c>
    </row>
    <row r="546" spans="1:7" x14ac:dyDescent="0.2">
      <c r="A546" s="34">
        <v>3</v>
      </c>
      <c r="B546" s="34">
        <v>22020201</v>
      </c>
      <c r="C546" s="35" t="s">
        <v>2480</v>
      </c>
      <c r="D546" s="36">
        <v>16100</v>
      </c>
      <c r="E546" s="36">
        <v>20000</v>
      </c>
      <c r="F546" s="36">
        <v>50000</v>
      </c>
      <c r="G546" s="36">
        <v>50000</v>
      </c>
    </row>
    <row r="547" spans="1:7" x14ac:dyDescent="0.2">
      <c r="A547" s="34">
        <v>4</v>
      </c>
      <c r="B547" s="34">
        <v>22020202</v>
      </c>
      <c r="C547" s="35" t="s">
        <v>2466</v>
      </c>
      <c r="D547" s="36">
        <v>16100</v>
      </c>
      <c r="E547" s="36">
        <v>20000</v>
      </c>
      <c r="F547" s="36">
        <v>50000</v>
      </c>
      <c r="G547" s="36">
        <v>50000</v>
      </c>
    </row>
    <row r="548" spans="1:7" x14ac:dyDescent="0.2">
      <c r="A548" s="34">
        <v>5</v>
      </c>
      <c r="B548" s="34">
        <v>22020301</v>
      </c>
      <c r="C548" s="35" t="s">
        <v>2468</v>
      </c>
      <c r="D548" s="36">
        <v>16100</v>
      </c>
      <c r="E548" s="36">
        <v>20000</v>
      </c>
      <c r="F548" s="36">
        <v>50000</v>
      </c>
      <c r="G548" s="36">
        <v>50000</v>
      </c>
    </row>
    <row r="549" spans="1:7" x14ac:dyDescent="0.2">
      <c r="A549" s="34">
        <v>6</v>
      </c>
      <c r="B549" s="34">
        <v>22020305</v>
      </c>
      <c r="C549" s="35" t="s">
        <v>2471</v>
      </c>
      <c r="D549" s="36">
        <v>1930</v>
      </c>
      <c r="E549" s="36">
        <v>4000</v>
      </c>
      <c r="F549" s="36">
        <v>10000</v>
      </c>
      <c r="G549" s="36">
        <v>10000</v>
      </c>
    </row>
    <row r="550" spans="1:7" x14ac:dyDescent="0.2">
      <c r="A550" s="34">
        <v>7</v>
      </c>
      <c r="B550" s="34">
        <v>22020401</v>
      </c>
      <c r="C550" s="35" t="s">
        <v>2472</v>
      </c>
      <c r="D550" s="36">
        <v>9730</v>
      </c>
      <c r="E550" s="36">
        <v>12000</v>
      </c>
      <c r="F550" s="36">
        <v>30000</v>
      </c>
      <c r="G550" s="36">
        <v>40000</v>
      </c>
    </row>
    <row r="551" spans="1:7" x14ac:dyDescent="0.2">
      <c r="A551" s="34">
        <v>8</v>
      </c>
      <c r="B551" s="34">
        <v>22020402</v>
      </c>
      <c r="C551" s="35" t="s">
        <v>2483</v>
      </c>
      <c r="D551" s="36">
        <v>19302</v>
      </c>
      <c r="E551" s="36">
        <v>22000</v>
      </c>
      <c r="F551" s="36">
        <v>55000</v>
      </c>
      <c r="G551" s="36">
        <v>200000</v>
      </c>
    </row>
    <row r="552" spans="1:7" x14ac:dyDescent="0.2">
      <c r="A552" s="34">
        <v>9</v>
      </c>
      <c r="B552" s="34">
        <v>22020501</v>
      </c>
      <c r="C552" s="35" t="s">
        <v>2487</v>
      </c>
      <c r="D552" s="36">
        <v>70900</v>
      </c>
      <c r="E552" s="36">
        <v>90000</v>
      </c>
      <c r="F552" s="36">
        <v>225000</v>
      </c>
      <c r="G552" s="36">
        <v>50000</v>
      </c>
    </row>
    <row r="553" spans="1:7" x14ac:dyDescent="0.2">
      <c r="A553" s="34">
        <v>10</v>
      </c>
      <c r="B553" s="34">
        <v>22021001</v>
      </c>
      <c r="C553" s="35" t="s">
        <v>2476</v>
      </c>
      <c r="D553" s="36">
        <v>16100</v>
      </c>
      <c r="E553" s="36">
        <v>20000</v>
      </c>
      <c r="F553" s="36">
        <v>50000</v>
      </c>
      <c r="G553" s="36">
        <v>50000</v>
      </c>
    </row>
    <row r="554" spans="1:7" x14ac:dyDescent="0.2">
      <c r="A554" s="34">
        <v>11</v>
      </c>
      <c r="B554" s="34">
        <v>22021007</v>
      </c>
      <c r="C554" s="35" t="s">
        <v>2478</v>
      </c>
      <c r="D554" s="36">
        <v>44460</v>
      </c>
      <c r="E554" s="36">
        <v>56000</v>
      </c>
      <c r="F554" s="36">
        <v>140000</v>
      </c>
      <c r="G554" s="36">
        <v>130000</v>
      </c>
    </row>
    <row r="555" spans="1:7" x14ac:dyDescent="0.2">
      <c r="A555" s="34">
        <v>12</v>
      </c>
      <c r="B555" s="34">
        <v>41040105</v>
      </c>
      <c r="C555" s="35" t="s">
        <v>2500</v>
      </c>
      <c r="D555" s="36">
        <v>22500</v>
      </c>
      <c r="E555" s="36">
        <v>24000</v>
      </c>
      <c r="F555" s="36">
        <v>60000</v>
      </c>
      <c r="G555" s="36">
        <v>60000</v>
      </c>
    </row>
    <row r="556" spans="1:7" x14ac:dyDescent="0.2">
      <c r="A556" s="200" t="s">
        <v>12</v>
      </c>
      <c r="B556" s="200"/>
      <c r="C556" s="200"/>
      <c r="D556" s="37">
        <v>322142</v>
      </c>
      <c r="E556" s="37">
        <v>400000</v>
      </c>
      <c r="F556" s="37">
        <v>1000000</v>
      </c>
      <c r="G556" s="37">
        <v>950000</v>
      </c>
    </row>
    <row r="557" spans="1:7" x14ac:dyDescent="0.2">
      <c r="A557" s="33">
        <v>54</v>
      </c>
      <c r="B557" s="33">
        <v>21510200100</v>
      </c>
      <c r="C557" s="201" t="s">
        <v>92</v>
      </c>
      <c r="D557" s="201"/>
      <c r="E557" s="201"/>
      <c r="F557" s="201"/>
      <c r="G557" s="201"/>
    </row>
    <row r="558" spans="1:7" x14ac:dyDescent="0.2">
      <c r="A558" s="34">
        <v>1</v>
      </c>
      <c r="B558" s="34">
        <v>22020102</v>
      </c>
      <c r="C558" s="35" t="s">
        <v>2465</v>
      </c>
      <c r="D558" s="36">
        <v>3512000</v>
      </c>
      <c r="E558" s="36">
        <v>1175000</v>
      </c>
      <c r="F558" s="36">
        <v>2200000</v>
      </c>
      <c r="G558" s="36">
        <v>1956250</v>
      </c>
    </row>
    <row r="559" spans="1:7" x14ac:dyDescent="0.2">
      <c r="A559" s="34">
        <v>2</v>
      </c>
      <c r="B559" s="34">
        <v>22020201</v>
      </c>
      <c r="C559" s="35" t="s">
        <v>2480</v>
      </c>
      <c r="D559" s="38">
        <v>0</v>
      </c>
      <c r="E559" s="36">
        <v>30000</v>
      </c>
      <c r="F559" s="36">
        <v>300000</v>
      </c>
      <c r="G559" s="36">
        <v>300000</v>
      </c>
    </row>
    <row r="560" spans="1:7" x14ac:dyDescent="0.2">
      <c r="A560" s="34">
        <v>3</v>
      </c>
      <c r="B560" s="34">
        <v>22020202</v>
      </c>
      <c r="C560" s="35" t="s">
        <v>2466</v>
      </c>
      <c r="D560" s="38">
        <v>0</v>
      </c>
      <c r="E560" s="38">
        <v>0</v>
      </c>
      <c r="F560" s="36">
        <v>500000</v>
      </c>
      <c r="G560" s="36">
        <v>100000</v>
      </c>
    </row>
    <row r="561" spans="1:7" x14ac:dyDescent="0.2">
      <c r="A561" s="34">
        <v>4</v>
      </c>
      <c r="B561" s="34">
        <v>22020301</v>
      </c>
      <c r="C561" s="35" t="s">
        <v>2468</v>
      </c>
      <c r="D561" s="36">
        <v>82000</v>
      </c>
      <c r="E561" s="36">
        <v>200000</v>
      </c>
      <c r="F561" s="36">
        <v>100000</v>
      </c>
      <c r="G561" s="36">
        <v>275000</v>
      </c>
    </row>
    <row r="562" spans="1:7" x14ac:dyDescent="0.2">
      <c r="A562" s="34">
        <v>5</v>
      </c>
      <c r="B562" s="34">
        <v>22020305</v>
      </c>
      <c r="C562" s="35" t="s">
        <v>2471</v>
      </c>
      <c r="D562" s="38">
        <v>0</v>
      </c>
      <c r="E562" s="38">
        <v>0</v>
      </c>
      <c r="F562" s="36">
        <v>275000</v>
      </c>
      <c r="G562" s="36">
        <v>100000</v>
      </c>
    </row>
    <row r="563" spans="1:7" x14ac:dyDescent="0.2">
      <c r="A563" s="34">
        <v>6</v>
      </c>
      <c r="B563" s="34">
        <v>22020401</v>
      </c>
      <c r="C563" s="35" t="s">
        <v>2472</v>
      </c>
      <c r="D563" s="36">
        <v>270000</v>
      </c>
      <c r="E563" s="36">
        <v>330000</v>
      </c>
      <c r="F563" s="36">
        <v>100000</v>
      </c>
      <c r="G563" s="36">
        <v>300000</v>
      </c>
    </row>
    <row r="564" spans="1:7" x14ac:dyDescent="0.2">
      <c r="A564" s="34">
        <v>7</v>
      </c>
      <c r="B564" s="34">
        <v>22020402</v>
      </c>
      <c r="C564" s="35" t="s">
        <v>2483</v>
      </c>
      <c r="D564" s="36">
        <v>85000</v>
      </c>
      <c r="E564" s="36">
        <v>50000</v>
      </c>
      <c r="F564" s="36">
        <v>500000</v>
      </c>
      <c r="G564" s="36">
        <v>100000</v>
      </c>
    </row>
    <row r="565" spans="1:7" x14ac:dyDescent="0.2">
      <c r="A565" s="34">
        <v>8</v>
      </c>
      <c r="B565" s="34">
        <v>22020501</v>
      </c>
      <c r="C565" s="35" t="s">
        <v>2487</v>
      </c>
      <c r="D565" s="36">
        <v>90000</v>
      </c>
      <c r="E565" s="36">
        <v>280000</v>
      </c>
      <c r="F565" s="36">
        <v>100000</v>
      </c>
      <c r="G565" s="36">
        <v>300000</v>
      </c>
    </row>
    <row r="566" spans="1:7" x14ac:dyDescent="0.2">
      <c r="A566" s="34">
        <v>9</v>
      </c>
      <c r="B566" s="34">
        <v>22021001</v>
      </c>
      <c r="C566" s="35" t="s">
        <v>2476</v>
      </c>
      <c r="D566" s="38">
        <v>0</v>
      </c>
      <c r="E566" s="36">
        <v>110000</v>
      </c>
      <c r="F566" s="36">
        <v>500000</v>
      </c>
      <c r="G566" s="36">
        <v>200000</v>
      </c>
    </row>
    <row r="567" spans="1:7" x14ac:dyDescent="0.2">
      <c r="A567" s="34">
        <v>10</v>
      </c>
      <c r="B567" s="34">
        <v>22021007</v>
      </c>
      <c r="C567" s="35" t="s">
        <v>2478</v>
      </c>
      <c r="D567" s="36">
        <v>150000</v>
      </c>
      <c r="E567" s="36">
        <v>300000</v>
      </c>
      <c r="F567" s="36">
        <v>300000</v>
      </c>
      <c r="G567" s="36">
        <v>1000000</v>
      </c>
    </row>
    <row r="568" spans="1:7" x14ac:dyDescent="0.2">
      <c r="A568" s="200" t="s">
        <v>12</v>
      </c>
      <c r="B568" s="200"/>
      <c r="C568" s="200"/>
      <c r="D568" s="37">
        <v>4189000</v>
      </c>
      <c r="E568" s="37">
        <v>2475000</v>
      </c>
      <c r="F568" s="37">
        <v>4875000</v>
      </c>
      <c r="G568" s="37">
        <v>4631250</v>
      </c>
    </row>
    <row r="569" spans="1:7" x14ac:dyDescent="0.2">
      <c r="A569" s="33">
        <v>55</v>
      </c>
      <c r="B569" s="33">
        <v>21510200200</v>
      </c>
      <c r="C569" s="201" t="s">
        <v>2528</v>
      </c>
      <c r="D569" s="201"/>
      <c r="E569" s="201"/>
      <c r="F569" s="201"/>
      <c r="G569" s="201"/>
    </row>
    <row r="570" spans="1:7" x14ac:dyDescent="0.2">
      <c r="A570" s="34">
        <v>1</v>
      </c>
      <c r="B570" s="34">
        <v>22020102</v>
      </c>
      <c r="C570" s="35" t="s">
        <v>2465</v>
      </c>
      <c r="D570" s="36">
        <v>1047500</v>
      </c>
      <c r="E570" s="36">
        <v>230000</v>
      </c>
      <c r="F570" s="36">
        <v>1500000</v>
      </c>
      <c r="G570" s="36">
        <v>1500000</v>
      </c>
    </row>
    <row r="571" spans="1:7" x14ac:dyDescent="0.2">
      <c r="A571" s="34">
        <v>2</v>
      </c>
      <c r="B571" s="34">
        <v>22020201</v>
      </c>
      <c r="C571" s="35" t="s">
        <v>2480</v>
      </c>
      <c r="D571" s="38">
        <v>0</v>
      </c>
      <c r="E571" s="36">
        <v>30000</v>
      </c>
      <c r="F571" s="36">
        <v>200000</v>
      </c>
      <c r="G571" s="36">
        <v>200000</v>
      </c>
    </row>
    <row r="572" spans="1:7" x14ac:dyDescent="0.2">
      <c r="A572" s="34">
        <v>3</v>
      </c>
      <c r="B572" s="34">
        <v>22020202</v>
      </c>
      <c r="C572" s="35" t="s">
        <v>2466</v>
      </c>
      <c r="D572" s="36">
        <v>295000</v>
      </c>
      <c r="E572" s="36">
        <v>60000</v>
      </c>
      <c r="F572" s="36">
        <v>500000</v>
      </c>
      <c r="G572" s="36">
        <v>500000</v>
      </c>
    </row>
    <row r="573" spans="1:7" x14ac:dyDescent="0.2">
      <c r="A573" s="34">
        <v>4</v>
      </c>
      <c r="B573" s="34">
        <v>22020301</v>
      </c>
      <c r="C573" s="35" t="s">
        <v>2468</v>
      </c>
      <c r="D573" s="36">
        <v>147500</v>
      </c>
      <c r="E573" s="36">
        <v>50000</v>
      </c>
      <c r="F573" s="36">
        <v>200000</v>
      </c>
      <c r="G573" s="36">
        <v>200000</v>
      </c>
    </row>
    <row r="574" spans="1:7" x14ac:dyDescent="0.2">
      <c r="A574" s="34">
        <v>5</v>
      </c>
      <c r="B574" s="34">
        <v>22020305</v>
      </c>
      <c r="C574" s="35" t="s">
        <v>2471</v>
      </c>
      <c r="D574" s="36">
        <v>577000</v>
      </c>
      <c r="E574" s="36">
        <v>130000</v>
      </c>
      <c r="F574" s="36">
        <v>700000</v>
      </c>
      <c r="G574" s="36">
        <v>700000</v>
      </c>
    </row>
    <row r="575" spans="1:7" x14ac:dyDescent="0.2">
      <c r="A575" s="34">
        <v>6</v>
      </c>
      <c r="B575" s="34">
        <v>22020401</v>
      </c>
      <c r="C575" s="35" t="s">
        <v>2472</v>
      </c>
      <c r="D575" s="36">
        <v>892000</v>
      </c>
      <c r="E575" s="36">
        <v>170000</v>
      </c>
      <c r="F575" s="36">
        <v>1100000</v>
      </c>
      <c r="G575" s="36">
        <v>1100000</v>
      </c>
    </row>
    <row r="576" spans="1:7" x14ac:dyDescent="0.2">
      <c r="A576" s="34">
        <v>7</v>
      </c>
      <c r="B576" s="34">
        <v>22020402</v>
      </c>
      <c r="C576" s="35" t="s">
        <v>2483</v>
      </c>
      <c r="D576" s="38">
        <v>0</v>
      </c>
      <c r="E576" s="36">
        <v>160000</v>
      </c>
      <c r="F576" s="36">
        <v>800000</v>
      </c>
      <c r="G576" s="36">
        <v>700000</v>
      </c>
    </row>
    <row r="577" spans="1:7" x14ac:dyDescent="0.2">
      <c r="A577" s="34">
        <v>8</v>
      </c>
      <c r="B577" s="34">
        <v>22020501</v>
      </c>
      <c r="C577" s="35" t="s">
        <v>2487</v>
      </c>
      <c r="D577" s="36">
        <v>1145000</v>
      </c>
      <c r="E577" s="36">
        <v>240000</v>
      </c>
      <c r="F577" s="36">
        <v>1500000</v>
      </c>
      <c r="G577" s="36">
        <v>1500000</v>
      </c>
    </row>
    <row r="578" spans="1:7" x14ac:dyDescent="0.2">
      <c r="A578" s="34">
        <v>9</v>
      </c>
      <c r="B578" s="34">
        <v>22021001</v>
      </c>
      <c r="C578" s="35" t="s">
        <v>2476</v>
      </c>
      <c r="D578" s="36">
        <v>553000</v>
      </c>
      <c r="E578" s="36">
        <v>80000</v>
      </c>
      <c r="F578" s="36">
        <v>500000</v>
      </c>
      <c r="G578" s="36">
        <v>500000</v>
      </c>
    </row>
    <row r="579" spans="1:7" x14ac:dyDescent="0.2">
      <c r="A579" s="34">
        <v>10</v>
      </c>
      <c r="B579" s="34">
        <v>22021007</v>
      </c>
      <c r="C579" s="35" t="s">
        <v>2478</v>
      </c>
      <c r="D579" s="38">
        <v>0</v>
      </c>
      <c r="E579" s="36">
        <v>350000</v>
      </c>
      <c r="F579" s="36">
        <v>2000000</v>
      </c>
      <c r="G579" s="36">
        <v>1650000</v>
      </c>
    </row>
    <row r="580" spans="1:7" x14ac:dyDescent="0.2">
      <c r="A580" s="200" t="s">
        <v>12</v>
      </c>
      <c r="B580" s="200"/>
      <c r="C580" s="200"/>
      <c r="D580" s="37">
        <v>4657000</v>
      </c>
      <c r="E580" s="37">
        <v>1500000</v>
      </c>
      <c r="F580" s="37">
        <v>9000000</v>
      </c>
      <c r="G580" s="37">
        <v>8550000</v>
      </c>
    </row>
    <row r="581" spans="1:7" x14ac:dyDescent="0.2">
      <c r="A581" s="33">
        <v>56</v>
      </c>
      <c r="B581" s="33">
        <v>21511000100</v>
      </c>
      <c r="C581" s="201" t="s">
        <v>247</v>
      </c>
      <c r="D581" s="201"/>
      <c r="E581" s="201"/>
      <c r="F581" s="201"/>
      <c r="G581" s="201"/>
    </row>
    <row r="582" spans="1:7" x14ac:dyDescent="0.2">
      <c r="A582" s="34">
        <v>1</v>
      </c>
      <c r="B582" s="34">
        <v>22020102</v>
      </c>
      <c r="C582" s="35" t="s">
        <v>2465</v>
      </c>
      <c r="D582" s="36">
        <v>543000</v>
      </c>
      <c r="E582" s="36">
        <v>300000</v>
      </c>
      <c r="F582" s="36">
        <v>750000</v>
      </c>
      <c r="G582" s="36">
        <v>750000</v>
      </c>
    </row>
    <row r="583" spans="1:7" x14ac:dyDescent="0.2">
      <c r="A583" s="34">
        <v>2</v>
      </c>
      <c r="B583" s="34">
        <v>22020201</v>
      </c>
      <c r="C583" s="35" t="s">
        <v>2480</v>
      </c>
      <c r="D583" s="36">
        <v>40000</v>
      </c>
      <c r="E583" s="36">
        <v>100000</v>
      </c>
      <c r="F583" s="36">
        <v>200000</v>
      </c>
      <c r="G583" s="36">
        <v>200000</v>
      </c>
    </row>
    <row r="584" spans="1:7" x14ac:dyDescent="0.2">
      <c r="A584" s="34">
        <v>3</v>
      </c>
      <c r="B584" s="34">
        <v>22020202</v>
      </c>
      <c r="C584" s="35" t="s">
        <v>2466</v>
      </c>
      <c r="D584" s="36">
        <v>20000</v>
      </c>
      <c r="E584" s="36">
        <v>22500</v>
      </c>
      <c r="F584" s="36">
        <v>80000</v>
      </c>
      <c r="G584" s="36">
        <v>80000</v>
      </c>
    </row>
    <row r="585" spans="1:7" x14ac:dyDescent="0.2">
      <c r="A585" s="34">
        <v>4</v>
      </c>
      <c r="B585" s="34">
        <v>22020301</v>
      </c>
      <c r="C585" s="35" t="s">
        <v>2468</v>
      </c>
      <c r="D585" s="36">
        <v>250000</v>
      </c>
      <c r="E585" s="36">
        <v>162500</v>
      </c>
      <c r="F585" s="36">
        <v>300000</v>
      </c>
      <c r="G585" s="36">
        <v>300000</v>
      </c>
    </row>
    <row r="586" spans="1:7" x14ac:dyDescent="0.2">
      <c r="A586" s="34">
        <v>5</v>
      </c>
      <c r="B586" s="34">
        <v>22020305</v>
      </c>
      <c r="C586" s="35" t="s">
        <v>2471</v>
      </c>
      <c r="D586" s="36">
        <v>160000</v>
      </c>
      <c r="E586" s="36">
        <v>150000</v>
      </c>
      <c r="F586" s="36">
        <v>200000</v>
      </c>
      <c r="G586" s="36">
        <v>200000</v>
      </c>
    </row>
    <row r="587" spans="1:7" x14ac:dyDescent="0.2">
      <c r="A587" s="34">
        <v>6</v>
      </c>
      <c r="B587" s="34">
        <v>22020401</v>
      </c>
      <c r="C587" s="35" t="s">
        <v>2472</v>
      </c>
      <c r="D587" s="36">
        <v>554960</v>
      </c>
      <c r="E587" s="36">
        <v>252500</v>
      </c>
      <c r="F587" s="36">
        <v>500000</v>
      </c>
      <c r="G587" s="36">
        <v>500000</v>
      </c>
    </row>
    <row r="588" spans="1:7" x14ac:dyDescent="0.2">
      <c r="A588" s="34">
        <v>7</v>
      </c>
      <c r="B588" s="34">
        <v>22020402</v>
      </c>
      <c r="C588" s="35" t="s">
        <v>2483</v>
      </c>
      <c r="D588" s="36">
        <v>130000</v>
      </c>
      <c r="E588" s="38">
        <v>0</v>
      </c>
      <c r="F588" s="36">
        <v>350000</v>
      </c>
      <c r="G588" s="36">
        <v>400000</v>
      </c>
    </row>
    <row r="589" spans="1:7" x14ac:dyDescent="0.2">
      <c r="A589" s="34">
        <v>8</v>
      </c>
      <c r="B589" s="34">
        <v>22020501</v>
      </c>
      <c r="C589" s="35" t="s">
        <v>2487</v>
      </c>
      <c r="D589" s="36">
        <v>82500</v>
      </c>
      <c r="E589" s="38">
        <v>0</v>
      </c>
      <c r="F589" s="36">
        <v>400000</v>
      </c>
      <c r="G589" s="36">
        <v>400000</v>
      </c>
    </row>
    <row r="590" spans="1:7" x14ac:dyDescent="0.2">
      <c r="A590" s="34">
        <v>9</v>
      </c>
      <c r="B590" s="34">
        <v>22020707</v>
      </c>
      <c r="C590" s="35" t="s">
        <v>2529</v>
      </c>
      <c r="D590" s="38">
        <v>0</v>
      </c>
      <c r="E590" s="38">
        <v>0</v>
      </c>
      <c r="F590" s="36">
        <v>150000</v>
      </c>
      <c r="G590" s="36">
        <v>150000</v>
      </c>
    </row>
    <row r="591" spans="1:7" x14ac:dyDescent="0.2">
      <c r="A591" s="34">
        <v>10</v>
      </c>
      <c r="B591" s="34">
        <v>22021001</v>
      </c>
      <c r="C591" s="35" t="s">
        <v>2476</v>
      </c>
      <c r="D591" s="36">
        <v>75500</v>
      </c>
      <c r="E591" s="36">
        <v>62500</v>
      </c>
      <c r="F591" s="36">
        <v>120000</v>
      </c>
      <c r="G591" s="36">
        <v>150000</v>
      </c>
    </row>
    <row r="592" spans="1:7" x14ac:dyDescent="0.2">
      <c r="A592" s="34">
        <v>11</v>
      </c>
      <c r="B592" s="34">
        <v>22021003</v>
      </c>
      <c r="C592" s="35" t="s">
        <v>2493</v>
      </c>
      <c r="D592" s="38">
        <v>0</v>
      </c>
      <c r="E592" s="38">
        <v>0</v>
      </c>
      <c r="F592" s="36">
        <v>50000</v>
      </c>
      <c r="G592" s="36">
        <v>100000</v>
      </c>
    </row>
    <row r="593" spans="1:7" x14ac:dyDescent="0.2">
      <c r="A593" s="34">
        <v>12</v>
      </c>
      <c r="B593" s="34">
        <v>22021007</v>
      </c>
      <c r="C593" s="35" t="s">
        <v>2478</v>
      </c>
      <c r="D593" s="36">
        <v>499500</v>
      </c>
      <c r="E593" s="38">
        <v>0</v>
      </c>
      <c r="F593" s="36">
        <v>400000</v>
      </c>
      <c r="G593" s="36">
        <v>270000</v>
      </c>
    </row>
    <row r="594" spans="1:7" x14ac:dyDescent="0.2">
      <c r="A594" s="200" t="s">
        <v>12</v>
      </c>
      <c r="B594" s="200"/>
      <c r="C594" s="200"/>
      <c r="D594" s="37">
        <v>2355460</v>
      </c>
      <c r="E594" s="37">
        <v>1050000</v>
      </c>
      <c r="F594" s="37">
        <v>3500000</v>
      </c>
      <c r="G594" s="37">
        <v>3500000</v>
      </c>
    </row>
    <row r="595" spans="1:7" x14ac:dyDescent="0.2">
      <c r="A595" s="33">
        <v>57</v>
      </c>
      <c r="B595" s="33">
        <v>21511500100</v>
      </c>
      <c r="C595" s="201" t="s">
        <v>2530</v>
      </c>
      <c r="D595" s="201"/>
      <c r="E595" s="201"/>
      <c r="F595" s="201"/>
      <c r="G595" s="201"/>
    </row>
    <row r="596" spans="1:7" x14ac:dyDescent="0.2">
      <c r="A596" s="34">
        <v>1</v>
      </c>
      <c r="B596" s="34">
        <v>22020101</v>
      </c>
      <c r="C596" s="35" t="s">
        <v>2516</v>
      </c>
      <c r="D596" s="38">
        <v>0</v>
      </c>
      <c r="E596" s="38">
        <v>0</v>
      </c>
      <c r="F596" s="36">
        <v>520000</v>
      </c>
      <c r="G596" s="36">
        <v>500000</v>
      </c>
    </row>
    <row r="597" spans="1:7" x14ac:dyDescent="0.2">
      <c r="A597" s="34">
        <v>2</v>
      </c>
      <c r="B597" s="34">
        <v>22020102</v>
      </c>
      <c r="C597" s="35" t="s">
        <v>2465</v>
      </c>
      <c r="D597" s="38">
        <v>0</v>
      </c>
      <c r="E597" s="38">
        <v>0</v>
      </c>
      <c r="F597" s="36">
        <v>500000</v>
      </c>
      <c r="G597" s="36">
        <v>500000</v>
      </c>
    </row>
    <row r="598" spans="1:7" x14ac:dyDescent="0.2">
      <c r="A598" s="34">
        <v>3</v>
      </c>
      <c r="B598" s="34">
        <v>22020201</v>
      </c>
      <c r="C598" s="35" t="s">
        <v>2480</v>
      </c>
      <c r="D598" s="38">
        <v>0</v>
      </c>
      <c r="E598" s="38">
        <v>0</v>
      </c>
      <c r="F598" s="36">
        <v>187000</v>
      </c>
      <c r="G598" s="36">
        <v>172250</v>
      </c>
    </row>
    <row r="599" spans="1:7" x14ac:dyDescent="0.2">
      <c r="A599" s="34">
        <v>4</v>
      </c>
      <c r="B599" s="34">
        <v>22020202</v>
      </c>
      <c r="C599" s="35" t="s">
        <v>2466</v>
      </c>
      <c r="D599" s="38">
        <v>0</v>
      </c>
      <c r="E599" s="38">
        <v>0</v>
      </c>
      <c r="F599" s="36">
        <v>187000</v>
      </c>
      <c r="G599" s="36">
        <v>174000</v>
      </c>
    </row>
    <row r="600" spans="1:7" x14ac:dyDescent="0.2">
      <c r="A600" s="34">
        <v>5</v>
      </c>
      <c r="B600" s="34">
        <v>22020301</v>
      </c>
      <c r="C600" s="35" t="s">
        <v>2468</v>
      </c>
      <c r="D600" s="38">
        <v>0</v>
      </c>
      <c r="E600" s="38">
        <v>0</v>
      </c>
      <c r="F600" s="36">
        <v>150000</v>
      </c>
      <c r="G600" s="36">
        <v>130000</v>
      </c>
    </row>
    <row r="601" spans="1:7" x14ac:dyDescent="0.2">
      <c r="A601" s="34">
        <v>6</v>
      </c>
      <c r="B601" s="34">
        <v>22020305</v>
      </c>
      <c r="C601" s="35" t="s">
        <v>2471</v>
      </c>
      <c r="D601" s="38">
        <v>0</v>
      </c>
      <c r="E601" s="38">
        <v>0</v>
      </c>
      <c r="F601" s="36">
        <v>309000</v>
      </c>
      <c r="G601" s="36">
        <v>300000</v>
      </c>
    </row>
    <row r="602" spans="1:7" x14ac:dyDescent="0.2">
      <c r="A602" s="34">
        <v>7</v>
      </c>
      <c r="B602" s="34">
        <v>22020401</v>
      </c>
      <c r="C602" s="35" t="s">
        <v>2472</v>
      </c>
      <c r="D602" s="38">
        <v>0</v>
      </c>
      <c r="E602" s="38">
        <v>0</v>
      </c>
      <c r="F602" s="36">
        <v>200000</v>
      </c>
      <c r="G602" s="36">
        <v>200000</v>
      </c>
    </row>
    <row r="603" spans="1:7" x14ac:dyDescent="0.2">
      <c r="A603" s="34">
        <v>8</v>
      </c>
      <c r="B603" s="34">
        <v>22020402</v>
      </c>
      <c r="C603" s="35" t="s">
        <v>2483</v>
      </c>
      <c r="D603" s="38">
        <v>0</v>
      </c>
      <c r="E603" s="38">
        <v>0</v>
      </c>
      <c r="F603" s="36">
        <v>150000</v>
      </c>
      <c r="G603" s="36">
        <v>150000</v>
      </c>
    </row>
    <row r="604" spans="1:7" x14ac:dyDescent="0.2">
      <c r="A604" s="34">
        <v>9</v>
      </c>
      <c r="B604" s="34">
        <v>22020501</v>
      </c>
      <c r="C604" s="35" t="s">
        <v>2487</v>
      </c>
      <c r="D604" s="38">
        <v>0</v>
      </c>
      <c r="E604" s="38">
        <v>0</v>
      </c>
      <c r="F604" s="36">
        <v>800000</v>
      </c>
      <c r="G604" s="36">
        <v>800000</v>
      </c>
    </row>
    <row r="605" spans="1:7" x14ac:dyDescent="0.2">
      <c r="A605" s="34">
        <v>10</v>
      </c>
      <c r="B605" s="34">
        <v>22020712</v>
      </c>
      <c r="C605" s="35" t="s">
        <v>2499</v>
      </c>
      <c r="D605" s="38">
        <v>0</v>
      </c>
      <c r="E605" s="38">
        <v>0</v>
      </c>
      <c r="F605" s="36">
        <v>150000</v>
      </c>
      <c r="G605" s="36">
        <v>100000</v>
      </c>
    </row>
    <row r="606" spans="1:7" x14ac:dyDescent="0.2">
      <c r="A606" s="34">
        <v>11</v>
      </c>
      <c r="B606" s="34">
        <v>22021001</v>
      </c>
      <c r="C606" s="35" t="s">
        <v>2476</v>
      </c>
      <c r="D606" s="38">
        <v>0</v>
      </c>
      <c r="E606" s="38">
        <v>0</v>
      </c>
      <c r="F606" s="36">
        <v>150000</v>
      </c>
      <c r="G606" s="36">
        <v>150000</v>
      </c>
    </row>
    <row r="607" spans="1:7" x14ac:dyDescent="0.2">
      <c r="A607" s="34">
        <v>12</v>
      </c>
      <c r="B607" s="34">
        <v>22021007</v>
      </c>
      <c r="C607" s="35" t="s">
        <v>2478</v>
      </c>
      <c r="D607" s="38">
        <v>0</v>
      </c>
      <c r="E607" s="38">
        <v>0</v>
      </c>
      <c r="F607" s="36">
        <v>272000</v>
      </c>
      <c r="G607" s="36">
        <v>220000</v>
      </c>
    </row>
    <row r="608" spans="1:7" x14ac:dyDescent="0.2">
      <c r="A608" s="34">
        <v>13</v>
      </c>
      <c r="B608" s="34">
        <v>41040105</v>
      </c>
      <c r="C608" s="35" t="s">
        <v>2500</v>
      </c>
      <c r="D608" s="38">
        <v>0</v>
      </c>
      <c r="E608" s="38">
        <v>0</v>
      </c>
      <c r="F608" s="38">
        <v>0</v>
      </c>
      <c r="G608" s="38">
        <v>0</v>
      </c>
    </row>
    <row r="609" spans="1:7" x14ac:dyDescent="0.2">
      <c r="A609" s="200" t="s">
        <v>12</v>
      </c>
      <c r="B609" s="200"/>
      <c r="C609" s="200"/>
      <c r="D609" s="39">
        <v>0</v>
      </c>
      <c r="E609" s="39">
        <v>0</v>
      </c>
      <c r="F609" s="37">
        <v>3575000</v>
      </c>
      <c r="G609" s="37">
        <v>3396250</v>
      </c>
    </row>
    <row r="610" spans="1:7" x14ac:dyDescent="0.2">
      <c r="A610" s="33">
        <v>58</v>
      </c>
      <c r="B610" s="33">
        <v>21511600100</v>
      </c>
      <c r="C610" s="201" t="s">
        <v>95</v>
      </c>
      <c r="D610" s="201"/>
      <c r="E610" s="201"/>
      <c r="F610" s="201"/>
      <c r="G610" s="201"/>
    </row>
    <row r="611" spans="1:7" x14ac:dyDescent="0.2">
      <c r="A611" s="34">
        <v>1</v>
      </c>
      <c r="B611" s="34">
        <v>22020102</v>
      </c>
      <c r="C611" s="35" t="s">
        <v>2465</v>
      </c>
      <c r="D611" s="36">
        <v>541000</v>
      </c>
      <c r="E611" s="36">
        <v>419000</v>
      </c>
      <c r="F611" s="36">
        <v>1200000</v>
      </c>
      <c r="G611" s="36">
        <v>1000000</v>
      </c>
    </row>
    <row r="612" spans="1:7" x14ac:dyDescent="0.2">
      <c r="A612" s="34">
        <v>2</v>
      </c>
      <c r="B612" s="34">
        <v>22020201</v>
      </c>
      <c r="C612" s="35" t="s">
        <v>2480</v>
      </c>
      <c r="D612" s="36">
        <v>264500</v>
      </c>
      <c r="E612" s="36">
        <v>220000</v>
      </c>
      <c r="F612" s="36">
        <v>500000</v>
      </c>
      <c r="G612" s="36">
        <v>500000</v>
      </c>
    </row>
    <row r="613" spans="1:7" x14ac:dyDescent="0.2">
      <c r="A613" s="34">
        <v>3</v>
      </c>
      <c r="B613" s="34">
        <v>22020202</v>
      </c>
      <c r="C613" s="35" t="s">
        <v>2466</v>
      </c>
      <c r="D613" s="36">
        <v>192000</v>
      </c>
      <c r="E613" s="36">
        <v>12000</v>
      </c>
      <c r="F613" s="36">
        <v>43750</v>
      </c>
      <c r="G613" s="36">
        <v>58750</v>
      </c>
    </row>
    <row r="614" spans="1:7" x14ac:dyDescent="0.2">
      <c r="A614" s="34">
        <v>4</v>
      </c>
      <c r="B614" s="34">
        <v>22020301</v>
      </c>
      <c r="C614" s="35" t="s">
        <v>2468</v>
      </c>
      <c r="D614" s="36">
        <v>269000</v>
      </c>
      <c r="E614" s="36">
        <v>252000</v>
      </c>
      <c r="F614" s="36">
        <v>600000</v>
      </c>
      <c r="G614" s="36">
        <v>600000</v>
      </c>
    </row>
    <row r="615" spans="1:7" x14ac:dyDescent="0.2">
      <c r="A615" s="34">
        <v>5</v>
      </c>
      <c r="B615" s="34">
        <v>22020306</v>
      </c>
      <c r="C615" s="35" t="s">
        <v>2503</v>
      </c>
      <c r="D615" s="36">
        <v>140000</v>
      </c>
      <c r="E615" s="36">
        <v>166000</v>
      </c>
      <c r="F615" s="36">
        <v>400000</v>
      </c>
      <c r="G615" s="36">
        <v>400000</v>
      </c>
    </row>
    <row r="616" spans="1:7" x14ac:dyDescent="0.2">
      <c r="A616" s="34">
        <v>6</v>
      </c>
      <c r="B616" s="34">
        <v>22020401</v>
      </c>
      <c r="C616" s="35" t="s">
        <v>2472</v>
      </c>
      <c r="D616" s="36">
        <v>278500</v>
      </c>
      <c r="E616" s="36">
        <v>320000</v>
      </c>
      <c r="F616" s="36">
        <v>725000</v>
      </c>
      <c r="G616" s="36">
        <v>725000</v>
      </c>
    </row>
    <row r="617" spans="1:7" x14ac:dyDescent="0.2">
      <c r="A617" s="34">
        <v>7</v>
      </c>
      <c r="B617" s="34">
        <v>22020402</v>
      </c>
      <c r="C617" s="35" t="s">
        <v>2483</v>
      </c>
      <c r="D617" s="36">
        <v>168000</v>
      </c>
      <c r="E617" s="36">
        <v>210000</v>
      </c>
      <c r="F617" s="36">
        <v>406250</v>
      </c>
      <c r="G617" s="36">
        <v>406250</v>
      </c>
    </row>
    <row r="618" spans="1:7" x14ac:dyDescent="0.2">
      <c r="A618" s="34">
        <v>8</v>
      </c>
      <c r="B618" s="34">
        <v>22020501</v>
      </c>
      <c r="C618" s="35" t="s">
        <v>2487</v>
      </c>
      <c r="D618" s="36">
        <v>17000</v>
      </c>
      <c r="E618" s="36">
        <v>285000</v>
      </c>
      <c r="F618" s="36">
        <v>1075000</v>
      </c>
      <c r="G618" s="36">
        <v>1000000</v>
      </c>
    </row>
    <row r="619" spans="1:7" x14ac:dyDescent="0.2">
      <c r="A619" s="34">
        <v>9</v>
      </c>
      <c r="B619" s="34">
        <v>22021007</v>
      </c>
      <c r="C619" s="35" t="s">
        <v>2478</v>
      </c>
      <c r="D619" s="38">
        <v>0</v>
      </c>
      <c r="E619" s="36">
        <v>116000</v>
      </c>
      <c r="F619" s="36">
        <v>250000</v>
      </c>
      <c r="G619" s="36">
        <v>250000</v>
      </c>
    </row>
    <row r="620" spans="1:7" x14ac:dyDescent="0.2">
      <c r="A620" s="34">
        <v>10</v>
      </c>
      <c r="B620" s="34">
        <v>41040105</v>
      </c>
      <c r="C620" s="35" t="s">
        <v>2500</v>
      </c>
      <c r="D620" s="38">
        <v>0</v>
      </c>
      <c r="E620" s="38">
        <v>0</v>
      </c>
      <c r="F620" s="38">
        <v>0</v>
      </c>
      <c r="G620" s="38">
        <v>0</v>
      </c>
    </row>
    <row r="621" spans="1:7" x14ac:dyDescent="0.2">
      <c r="A621" s="200" t="s">
        <v>12</v>
      </c>
      <c r="B621" s="200"/>
      <c r="C621" s="200"/>
      <c r="D621" s="37">
        <v>1870000</v>
      </c>
      <c r="E621" s="37">
        <v>2000000</v>
      </c>
      <c r="F621" s="37">
        <v>5200000</v>
      </c>
      <c r="G621" s="37">
        <v>4940000</v>
      </c>
    </row>
    <row r="622" spans="1:7" x14ac:dyDescent="0.2">
      <c r="A622" s="33">
        <v>59</v>
      </c>
      <c r="B622" s="33">
        <v>22000100100</v>
      </c>
      <c r="C622" s="201" t="s">
        <v>97</v>
      </c>
      <c r="D622" s="201"/>
      <c r="E622" s="201"/>
      <c r="F622" s="201"/>
      <c r="G622" s="201"/>
    </row>
    <row r="623" spans="1:7" x14ac:dyDescent="0.2">
      <c r="A623" s="34">
        <v>1</v>
      </c>
      <c r="B623" s="34">
        <v>22020102</v>
      </c>
      <c r="C623" s="35" t="s">
        <v>2465</v>
      </c>
      <c r="D623" s="36">
        <v>20231000</v>
      </c>
      <c r="E623" s="36">
        <v>31500000</v>
      </c>
      <c r="F623" s="36">
        <v>42500000</v>
      </c>
      <c r="G623" s="36">
        <v>42500000</v>
      </c>
    </row>
    <row r="624" spans="1:7" x14ac:dyDescent="0.2">
      <c r="A624" s="34">
        <v>2</v>
      </c>
      <c r="B624" s="34">
        <v>22020201</v>
      </c>
      <c r="C624" s="35" t="s">
        <v>2480</v>
      </c>
      <c r="D624" s="36">
        <v>4281000</v>
      </c>
      <c r="E624" s="36">
        <v>8806500</v>
      </c>
      <c r="F624" s="36">
        <v>9000000</v>
      </c>
      <c r="G624" s="36">
        <v>8000000</v>
      </c>
    </row>
    <row r="625" spans="1:7" x14ac:dyDescent="0.2">
      <c r="A625" s="34">
        <v>3</v>
      </c>
      <c r="B625" s="34">
        <v>22020202</v>
      </c>
      <c r="C625" s="35" t="s">
        <v>2466</v>
      </c>
      <c r="D625" s="36">
        <v>4480000</v>
      </c>
      <c r="E625" s="36">
        <v>4500000</v>
      </c>
      <c r="F625" s="36">
        <v>5000000</v>
      </c>
      <c r="G625" s="36">
        <v>5000000</v>
      </c>
    </row>
    <row r="626" spans="1:7" x14ac:dyDescent="0.2">
      <c r="A626" s="34">
        <v>4</v>
      </c>
      <c r="B626" s="34">
        <v>22020301</v>
      </c>
      <c r="C626" s="35" t="s">
        <v>2468</v>
      </c>
      <c r="D626" s="36">
        <v>13552000</v>
      </c>
      <c r="E626" s="36">
        <v>6500000</v>
      </c>
      <c r="F626" s="36">
        <v>8000000</v>
      </c>
      <c r="G626" s="36">
        <v>8000000</v>
      </c>
    </row>
    <row r="627" spans="1:7" x14ac:dyDescent="0.2">
      <c r="A627" s="34">
        <v>5</v>
      </c>
      <c r="B627" s="34">
        <v>22020306</v>
      </c>
      <c r="C627" s="35" t="s">
        <v>2503</v>
      </c>
      <c r="D627" s="36">
        <v>5099000</v>
      </c>
      <c r="E627" s="36">
        <v>3000000</v>
      </c>
      <c r="F627" s="36">
        <v>4000000</v>
      </c>
      <c r="G627" s="36">
        <v>4000000</v>
      </c>
    </row>
    <row r="628" spans="1:7" x14ac:dyDescent="0.2">
      <c r="A628" s="34">
        <v>6</v>
      </c>
      <c r="B628" s="34">
        <v>22020401</v>
      </c>
      <c r="C628" s="35" t="s">
        <v>2472</v>
      </c>
      <c r="D628" s="36">
        <v>4725000</v>
      </c>
      <c r="E628" s="36">
        <v>5000000</v>
      </c>
      <c r="F628" s="36">
        <v>6000000</v>
      </c>
      <c r="G628" s="36">
        <v>7000000</v>
      </c>
    </row>
    <row r="629" spans="1:7" x14ac:dyDescent="0.2">
      <c r="A629" s="34">
        <v>7</v>
      </c>
      <c r="B629" s="34">
        <v>22020402</v>
      </c>
      <c r="C629" s="35" t="s">
        <v>2483</v>
      </c>
      <c r="D629" s="36">
        <v>1413000</v>
      </c>
      <c r="E629" s="36">
        <v>5500000</v>
      </c>
      <c r="F629" s="36">
        <v>7000000</v>
      </c>
      <c r="G629" s="36">
        <v>7000000</v>
      </c>
    </row>
    <row r="630" spans="1:7" x14ac:dyDescent="0.2">
      <c r="A630" s="34">
        <v>8</v>
      </c>
      <c r="B630" s="34">
        <v>22020501</v>
      </c>
      <c r="C630" s="35" t="s">
        <v>2487</v>
      </c>
      <c r="D630" s="36">
        <v>23992000</v>
      </c>
      <c r="E630" s="36">
        <v>11500000</v>
      </c>
      <c r="F630" s="36">
        <v>14000000</v>
      </c>
      <c r="G630" s="36">
        <v>12000000</v>
      </c>
    </row>
    <row r="631" spans="1:7" x14ac:dyDescent="0.2">
      <c r="A631" s="34">
        <v>9</v>
      </c>
      <c r="B631" s="34">
        <v>22020712</v>
      </c>
      <c r="C631" s="35" t="s">
        <v>2499</v>
      </c>
      <c r="D631" s="36">
        <v>2000000</v>
      </c>
      <c r="E631" s="36">
        <v>1600000</v>
      </c>
      <c r="F631" s="36">
        <v>2000000</v>
      </c>
      <c r="G631" s="36">
        <v>2000000</v>
      </c>
    </row>
    <row r="632" spans="1:7" x14ac:dyDescent="0.2">
      <c r="A632" s="34">
        <v>10</v>
      </c>
      <c r="B632" s="34">
        <v>22021001</v>
      </c>
      <c r="C632" s="35" t="s">
        <v>2476</v>
      </c>
      <c r="D632" s="36">
        <v>1143000</v>
      </c>
      <c r="E632" s="36">
        <v>1200000</v>
      </c>
      <c r="F632" s="36">
        <v>2000000</v>
      </c>
      <c r="G632" s="36">
        <v>2000000</v>
      </c>
    </row>
    <row r="633" spans="1:7" x14ac:dyDescent="0.2">
      <c r="A633" s="34">
        <v>11</v>
      </c>
      <c r="B633" s="34">
        <v>22021007</v>
      </c>
      <c r="C633" s="35" t="s">
        <v>2478</v>
      </c>
      <c r="D633" s="36">
        <v>47961000</v>
      </c>
      <c r="E633" s="36">
        <v>44700000</v>
      </c>
      <c r="F633" s="36">
        <v>50500000</v>
      </c>
      <c r="G633" s="36">
        <v>52500000</v>
      </c>
    </row>
    <row r="634" spans="1:7" x14ac:dyDescent="0.2">
      <c r="A634" s="200" t="s">
        <v>12</v>
      </c>
      <c r="B634" s="200"/>
      <c r="C634" s="200"/>
      <c r="D634" s="37">
        <v>128877000</v>
      </c>
      <c r="E634" s="37">
        <v>123806500</v>
      </c>
      <c r="F634" s="37">
        <v>150000000</v>
      </c>
      <c r="G634" s="37">
        <v>150000000</v>
      </c>
    </row>
    <row r="635" spans="1:7" x14ac:dyDescent="0.2">
      <c r="A635" s="33">
        <v>60</v>
      </c>
      <c r="B635" s="33">
        <v>22000100200</v>
      </c>
      <c r="C635" s="201" t="s">
        <v>2531</v>
      </c>
      <c r="D635" s="201"/>
      <c r="E635" s="201"/>
      <c r="F635" s="201"/>
      <c r="G635" s="201"/>
    </row>
    <row r="636" spans="1:7" x14ac:dyDescent="0.2">
      <c r="A636" s="34">
        <v>1</v>
      </c>
      <c r="B636" s="34">
        <v>22020102</v>
      </c>
      <c r="C636" s="35" t="s">
        <v>2465</v>
      </c>
      <c r="D636" s="36">
        <v>4098000</v>
      </c>
      <c r="E636" s="36">
        <v>4693000</v>
      </c>
      <c r="F636" s="36">
        <v>5200000</v>
      </c>
      <c r="G636" s="36">
        <v>5200000</v>
      </c>
    </row>
    <row r="637" spans="1:7" x14ac:dyDescent="0.2">
      <c r="A637" s="34">
        <v>2</v>
      </c>
      <c r="B637" s="34">
        <v>22020202</v>
      </c>
      <c r="C637" s="35" t="s">
        <v>2466</v>
      </c>
      <c r="D637" s="36">
        <v>1249500</v>
      </c>
      <c r="E637" s="36">
        <v>1624950</v>
      </c>
      <c r="F637" s="36">
        <v>1800000</v>
      </c>
      <c r="G637" s="36">
        <v>1800000</v>
      </c>
    </row>
    <row r="638" spans="1:7" x14ac:dyDescent="0.2">
      <c r="A638" s="34">
        <v>3</v>
      </c>
      <c r="B638" s="34">
        <v>22020301</v>
      </c>
      <c r="C638" s="35" t="s">
        <v>2468</v>
      </c>
      <c r="D638" s="36">
        <v>2182500</v>
      </c>
      <c r="E638" s="36">
        <v>2702825</v>
      </c>
      <c r="F638" s="36">
        <v>3000000</v>
      </c>
      <c r="G638" s="36">
        <v>3000000</v>
      </c>
    </row>
    <row r="639" spans="1:7" x14ac:dyDescent="0.2">
      <c r="A639" s="34">
        <v>4</v>
      </c>
      <c r="B639" s="34">
        <v>22020305</v>
      </c>
      <c r="C639" s="35" t="s">
        <v>2471</v>
      </c>
      <c r="D639" s="36">
        <v>1111800</v>
      </c>
      <c r="E639" s="36">
        <v>1533655</v>
      </c>
      <c r="F639" s="36">
        <v>1700000</v>
      </c>
      <c r="G639" s="36">
        <v>1700000</v>
      </c>
    </row>
    <row r="640" spans="1:7" x14ac:dyDescent="0.2">
      <c r="A640" s="34">
        <v>5</v>
      </c>
      <c r="B640" s="34">
        <v>22020401</v>
      </c>
      <c r="C640" s="35" t="s">
        <v>2472</v>
      </c>
      <c r="D640" s="36">
        <v>1663600</v>
      </c>
      <c r="E640" s="36">
        <v>2256291.67</v>
      </c>
      <c r="F640" s="36">
        <v>2500000</v>
      </c>
      <c r="G640" s="36">
        <v>2500000</v>
      </c>
    </row>
    <row r="641" spans="1:7" x14ac:dyDescent="0.2">
      <c r="A641" s="34">
        <v>6</v>
      </c>
      <c r="B641" s="34">
        <v>22020402</v>
      </c>
      <c r="C641" s="35" t="s">
        <v>2483</v>
      </c>
      <c r="D641" s="36">
        <v>1466850</v>
      </c>
      <c r="E641" s="36">
        <v>1805033.33</v>
      </c>
      <c r="F641" s="36">
        <v>2000000</v>
      </c>
      <c r="G641" s="36">
        <v>2000000</v>
      </c>
    </row>
    <row r="642" spans="1:7" x14ac:dyDescent="0.2">
      <c r="A642" s="34">
        <v>7</v>
      </c>
      <c r="B642" s="34">
        <v>22020501</v>
      </c>
      <c r="C642" s="35" t="s">
        <v>2487</v>
      </c>
      <c r="D642" s="36">
        <v>3037750</v>
      </c>
      <c r="E642" s="36">
        <v>3627350</v>
      </c>
      <c r="F642" s="36">
        <v>4000000</v>
      </c>
      <c r="G642" s="36">
        <v>4000000</v>
      </c>
    </row>
    <row r="643" spans="1:7" x14ac:dyDescent="0.2">
      <c r="A643" s="34">
        <v>8</v>
      </c>
      <c r="B643" s="34">
        <v>22021001</v>
      </c>
      <c r="C643" s="35" t="s">
        <v>2476</v>
      </c>
      <c r="D643" s="36">
        <v>1395000</v>
      </c>
      <c r="E643" s="36">
        <v>1805700</v>
      </c>
      <c r="F643" s="36">
        <v>2000000</v>
      </c>
      <c r="G643" s="36">
        <v>2000000</v>
      </c>
    </row>
    <row r="644" spans="1:7" x14ac:dyDescent="0.2">
      <c r="A644" s="34">
        <v>9</v>
      </c>
      <c r="B644" s="34">
        <v>22021007</v>
      </c>
      <c r="C644" s="35" t="s">
        <v>2478</v>
      </c>
      <c r="D644" s="36">
        <v>1215000</v>
      </c>
      <c r="E644" s="36">
        <v>1617195</v>
      </c>
      <c r="F644" s="36">
        <v>1800000</v>
      </c>
      <c r="G644" s="36">
        <v>1800000</v>
      </c>
    </row>
    <row r="645" spans="1:7" x14ac:dyDescent="0.2">
      <c r="A645" s="200" t="s">
        <v>12</v>
      </c>
      <c r="B645" s="200"/>
      <c r="C645" s="200"/>
      <c r="D645" s="37">
        <v>17420000</v>
      </c>
      <c r="E645" s="37">
        <v>21666000</v>
      </c>
      <c r="F645" s="37">
        <v>24000000</v>
      </c>
      <c r="G645" s="37">
        <v>24000000</v>
      </c>
    </row>
    <row r="646" spans="1:7" x14ac:dyDescent="0.2">
      <c r="A646" s="33">
        <v>61</v>
      </c>
      <c r="B646" s="33">
        <v>22000200100</v>
      </c>
      <c r="C646" s="201" t="s">
        <v>2532</v>
      </c>
      <c r="D646" s="201"/>
      <c r="E646" s="201"/>
      <c r="F646" s="201"/>
      <c r="G646" s="201"/>
    </row>
    <row r="647" spans="1:7" x14ac:dyDescent="0.2">
      <c r="A647" s="34">
        <v>1</v>
      </c>
      <c r="B647" s="34">
        <v>22020102</v>
      </c>
      <c r="C647" s="35" t="s">
        <v>2465</v>
      </c>
      <c r="D647" s="36">
        <v>2790000</v>
      </c>
      <c r="E647" s="36">
        <v>3200000</v>
      </c>
      <c r="F647" s="36">
        <v>5000000</v>
      </c>
      <c r="G647" s="36">
        <v>5000000</v>
      </c>
    </row>
    <row r="648" spans="1:7" x14ac:dyDescent="0.2">
      <c r="A648" s="34">
        <v>2</v>
      </c>
      <c r="B648" s="34">
        <v>22020201</v>
      </c>
      <c r="C648" s="35" t="s">
        <v>2480</v>
      </c>
      <c r="D648" s="36">
        <v>480000</v>
      </c>
      <c r="E648" s="36">
        <v>640000</v>
      </c>
      <c r="F648" s="36">
        <v>900000</v>
      </c>
      <c r="G648" s="36">
        <v>855000</v>
      </c>
    </row>
    <row r="649" spans="1:7" x14ac:dyDescent="0.2">
      <c r="A649" s="34">
        <v>3</v>
      </c>
      <c r="B649" s="34">
        <v>22020202</v>
      </c>
      <c r="C649" s="35" t="s">
        <v>2466</v>
      </c>
      <c r="D649" s="36">
        <v>520000</v>
      </c>
      <c r="E649" s="36">
        <v>600000</v>
      </c>
      <c r="F649" s="36">
        <v>900000</v>
      </c>
      <c r="G649" s="36">
        <v>855000</v>
      </c>
    </row>
    <row r="650" spans="1:7" x14ac:dyDescent="0.2">
      <c r="A650" s="34">
        <v>4</v>
      </c>
      <c r="B650" s="34">
        <v>22020301</v>
      </c>
      <c r="C650" s="35" t="s">
        <v>2468</v>
      </c>
      <c r="D650" s="36">
        <v>2500000</v>
      </c>
      <c r="E650" s="36">
        <v>2570000</v>
      </c>
      <c r="F650" s="36">
        <v>4000000</v>
      </c>
      <c r="G650" s="36">
        <v>4000000</v>
      </c>
    </row>
    <row r="651" spans="1:7" x14ac:dyDescent="0.2">
      <c r="A651" s="34">
        <v>5</v>
      </c>
      <c r="B651" s="34">
        <v>22020305</v>
      </c>
      <c r="C651" s="35" t="s">
        <v>2471</v>
      </c>
      <c r="D651" s="36">
        <v>800000</v>
      </c>
      <c r="E651" s="36">
        <v>790000</v>
      </c>
      <c r="F651" s="36">
        <v>1200000</v>
      </c>
      <c r="G651" s="36">
        <v>1200000</v>
      </c>
    </row>
    <row r="652" spans="1:7" x14ac:dyDescent="0.2">
      <c r="A652" s="34">
        <v>6</v>
      </c>
      <c r="B652" s="34">
        <v>22020401</v>
      </c>
      <c r="C652" s="35" t="s">
        <v>2472</v>
      </c>
      <c r="D652" s="36">
        <v>2100000</v>
      </c>
      <c r="E652" s="36">
        <v>2901510.55</v>
      </c>
      <c r="F652" s="36">
        <v>3000000</v>
      </c>
      <c r="G652" s="36">
        <v>3000000</v>
      </c>
    </row>
    <row r="653" spans="1:7" x14ac:dyDescent="0.2">
      <c r="A653" s="34">
        <v>7</v>
      </c>
      <c r="B653" s="34">
        <v>22020402</v>
      </c>
      <c r="C653" s="35" t="s">
        <v>2483</v>
      </c>
      <c r="D653" s="36">
        <v>1200000</v>
      </c>
      <c r="E653" s="36">
        <v>1720000</v>
      </c>
      <c r="F653" s="36">
        <v>2000000</v>
      </c>
      <c r="G653" s="36">
        <v>1990000</v>
      </c>
    </row>
    <row r="654" spans="1:7" x14ac:dyDescent="0.2">
      <c r="A654" s="34">
        <v>8</v>
      </c>
      <c r="B654" s="34">
        <v>22020501</v>
      </c>
      <c r="C654" s="35" t="s">
        <v>2487</v>
      </c>
      <c r="D654" s="36">
        <v>2050000</v>
      </c>
      <c r="E654" s="36">
        <v>1900000</v>
      </c>
      <c r="F654" s="36">
        <v>3000000</v>
      </c>
      <c r="G654" s="36">
        <v>3200000</v>
      </c>
    </row>
    <row r="655" spans="1:7" x14ac:dyDescent="0.2">
      <c r="A655" s="34">
        <v>9</v>
      </c>
      <c r="B655" s="34">
        <v>22020712</v>
      </c>
      <c r="C655" s="35" t="s">
        <v>2499</v>
      </c>
      <c r="D655" s="38">
        <v>0</v>
      </c>
      <c r="E655" s="38">
        <v>0</v>
      </c>
      <c r="F655" s="38">
        <v>0</v>
      </c>
      <c r="G655" s="38">
        <v>0</v>
      </c>
    </row>
    <row r="656" spans="1:7" x14ac:dyDescent="0.2">
      <c r="A656" s="34">
        <v>10</v>
      </c>
      <c r="B656" s="34">
        <v>22021001</v>
      </c>
      <c r="C656" s="35" t="s">
        <v>2476</v>
      </c>
      <c r="D656" s="36">
        <v>220000</v>
      </c>
      <c r="E656" s="36">
        <v>1520000</v>
      </c>
      <c r="F656" s="36">
        <v>2000000</v>
      </c>
      <c r="G656" s="36">
        <v>2000000</v>
      </c>
    </row>
    <row r="657" spans="1:7" x14ac:dyDescent="0.2">
      <c r="A657" s="34">
        <v>11</v>
      </c>
      <c r="B657" s="34">
        <v>22021007</v>
      </c>
      <c r="C657" s="35" t="s">
        <v>2478</v>
      </c>
      <c r="D657" s="36">
        <v>700000</v>
      </c>
      <c r="E657" s="36">
        <v>1480000</v>
      </c>
      <c r="F657" s="36">
        <v>2000000</v>
      </c>
      <c r="G657" s="36">
        <v>1900000</v>
      </c>
    </row>
    <row r="658" spans="1:7" x14ac:dyDescent="0.2">
      <c r="A658" s="200" t="s">
        <v>12</v>
      </c>
      <c r="B658" s="200"/>
      <c r="C658" s="200"/>
      <c r="D658" s="37">
        <v>13360000</v>
      </c>
      <c r="E658" s="37">
        <v>17321510.550000001</v>
      </c>
      <c r="F658" s="37">
        <v>24000000</v>
      </c>
      <c r="G658" s="37">
        <v>24000000</v>
      </c>
    </row>
    <row r="659" spans="1:7" x14ac:dyDescent="0.2">
      <c r="A659" s="33">
        <v>62</v>
      </c>
      <c r="B659" s="33">
        <v>22000700100</v>
      </c>
      <c r="C659" s="201" t="s">
        <v>2533</v>
      </c>
      <c r="D659" s="201"/>
      <c r="E659" s="201"/>
      <c r="F659" s="201"/>
      <c r="G659" s="201"/>
    </row>
    <row r="660" spans="1:7" x14ac:dyDescent="0.2">
      <c r="A660" s="34">
        <v>1</v>
      </c>
      <c r="B660" s="34">
        <v>22020102</v>
      </c>
      <c r="C660" s="35" t="s">
        <v>2465</v>
      </c>
      <c r="D660" s="36">
        <v>27936000</v>
      </c>
      <c r="E660" s="36">
        <v>29946666.670000002</v>
      </c>
      <c r="F660" s="36">
        <v>44920000</v>
      </c>
      <c r="G660" s="36">
        <v>44920000</v>
      </c>
    </row>
    <row r="661" spans="1:7" x14ac:dyDescent="0.2">
      <c r="A661" s="34">
        <v>2</v>
      </c>
      <c r="B661" s="34">
        <v>22020201</v>
      </c>
      <c r="C661" s="35" t="s">
        <v>2480</v>
      </c>
      <c r="D661" s="36">
        <v>8736000</v>
      </c>
      <c r="E661" s="36">
        <v>7280000</v>
      </c>
      <c r="F661" s="36">
        <v>10920000</v>
      </c>
      <c r="G661" s="36">
        <v>10920000</v>
      </c>
    </row>
    <row r="662" spans="1:7" x14ac:dyDescent="0.2">
      <c r="A662" s="34">
        <v>3</v>
      </c>
      <c r="B662" s="34">
        <v>22020202</v>
      </c>
      <c r="C662" s="35" t="s">
        <v>2466</v>
      </c>
      <c r="D662" s="36">
        <v>6912000</v>
      </c>
      <c r="E662" s="36">
        <v>5760000</v>
      </c>
      <c r="F662" s="36">
        <v>8640000</v>
      </c>
      <c r="G662" s="36">
        <v>8640000</v>
      </c>
    </row>
    <row r="663" spans="1:7" x14ac:dyDescent="0.2">
      <c r="A663" s="34">
        <v>4</v>
      </c>
      <c r="B663" s="34">
        <v>22020301</v>
      </c>
      <c r="C663" s="35" t="s">
        <v>2468</v>
      </c>
      <c r="D663" s="36">
        <v>9600000</v>
      </c>
      <c r="E663" s="36">
        <v>8000000</v>
      </c>
      <c r="F663" s="36">
        <v>12000000</v>
      </c>
      <c r="G663" s="36">
        <v>12000000</v>
      </c>
    </row>
    <row r="664" spans="1:7" x14ac:dyDescent="0.2">
      <c r="A664" s="34">
        <v>5</v>
      </c>
      <c r="B664" s="34">
        <v>22020305</v>
      </c>
      <c r="C664" s="35" t="s">
        <v>2471</v>
      </c>
      <c r="D664" s="36">
        <v>6624000</v>
      </c>
      <c r="E664" s="36">
        <v>5520000</v>
      </c>
      <c r="F664" s="36">
        <v>8280000</v>
      </c>
      <c r="G664" s="36">
        <v>8280000</v>
      </c>
    </row>
    <row r="665" spans="1:7" x14ac:dyDescent="0.2">
      <c r="A665" s="34">
        <v>6</v>
      </c>
      <c r="B665" s="34">
        <v>22020401</v>
      </c>
      <c r="C665" s="35" t="s">
        <v>2472</v>
      </c>
      <c r="D665" s="36">
        <v>6625600</v>
      </c>
      <c r="E665" s="36">
        <v>6854666.6699999999</v>
      </c>
      <c r="F665" s="36">
        <v>10282000</v>
      </c>
      <c r="G665" s="36">
        <v>10282000</v>
      </c>
    </row>
    <row r="666" spans="1:7" x14ac:dyDescent="0.2">
      <c r="A666" s="34">
        <v>7</v>
      </c>
      <c r="B666" s="34">
        <v>22020402</v>
      </c>
      <c r="C666" s="35" t="s">
        <v>2483</v>
      </c>
      <c r="D666" s="36">
        <v>6144000</v>
      </c>
      <c r="E666" s="36">
        <v>5120000</v>
      </c>
      <c r="F666" s="36">
        <v>7680000</v>
      </c>
      <c r="G666" s="36">
        <v>7680000</v>
      </c>
    </row>
    <row r="667" spans="1:7" x14ac:dyDescent="0.2">
      <c r="A667" s="34">
        <v>8</v>
      </c>
      <c r="B667" s="34">
        <v>22020501</v>
      </c>
      <c r="C667" s="35" t="s">
        <v>2487</v>
      </c>
      <c r="D667" s="36">
        <v>13054400</v>
      </c>
      <c r="E667" s="36">
        <v>13545333.33</v>
      </c>
      <c r="F667" s="36">
        <v>20318000</v>
      </c>
      <c r="G667" s="36">
        <v>20318000</v>
      </c>
    </row>
    <row r="668" spans="1:7" x14ac:dyDescent="0.2">
      <c r="A668" s="34">
        <v>9</v>
      </c>
      <c r="B668" s="34">
        <v>22021001</v>
      </c>
      <c r="C668" s="35" t="s">
        <v>2476</v>
      </c>
      <c r="D668" s="36">
        <v>3840000</v>
      </c>
      <c r="E668" s="36">
        <v>3200000</v>
      </c>
      <c r="F668" s="36">
        <v>4800000</v>
      </c>
      <c r="G668" s="36">
        <v>4800000</v>
      </c>
    </row>
    <row r="669" spans="1:7" x14ac:dyDescent="0.2">
      <c r="A669" s="34">
        <v>10</v>
      </c>
      <c r="B669" s="34">
        <v>22021007</v>
      </c>
      <c r="C669" s="35" t="s">
        <v>2478</v>
      </c>
      <c r="D669" s="36">
        <v>6528000</v>
      </c>
      <c r="E669" s="36">
        <v>8106666.6699999999</v>
      </c>
      <c r="F669" s="36">
        <v>12160000</v>
      </c>
      <c r="G669" s="36">
        <v>12160000</v>
      </c>
    </row>
    <row r="670" spans="1:7" x14ac:dyDescent="0.2">
      <c r="A670" s="200" t="s">
        <v>12</v>
      </c>
      <c r="B670" s="200"/>
      <c r="C670" s="200"/>
      <c r="D670" s="37">
        <v>96000000</v>
      </c>
      <c r="E670" s="37">
        <v>93333333.340000004</v>
      </c>
      <c r="F670" s="37">
        <v>140000000</v>
      </c>
      <c r="G670" s="37">
        <v>140000000</v>
      </c>
    </row>
    <row r="671" spans="1:7" x14ac:dyDescent="0.2">
      <c r="A671" s="33">
        <v>63</v>
      </c>
      <c r="B671" s="33">
        <v>22000800100</v>
      </c>
      <c r="C671" s="201" t="s">
        <v>116</v>
      </c>
      <c r="D671" s="201"/>
      <c r="E671" s="201"/>
      <c r="F671" s="201"/>
      <c r="G671" s="201"/>
    </row>
    <row r="672" spans="1:7" x14ac:dyDescent="0.2">
      <c r="A672" s="34">
        <v>1</v>
      </c>
      <c r="B672" s="34">
        <v>22020102</v>
      </c>
      <c r="C672" s="35" t="s">
        <v>2465</v>
      </c>
      <c r="D672" s="36">
        <v>27330000</v>
      </c>
      <c r="E672" s="38">
        <v>0</v>
      </c>
      <c r="F672" s="38">
        <v>0</v>
      </c>
      <c r="G672" s="38">
        <v>0</v>
      </c>
    </row>
    <row r="673" spans="1:7" x14ac:dyDescent="0.2">
      <c r="A673" s="34">
        <v>2</v>
      </c>
      <c r="B673" s="34">
        <v>22020201</v>
      </c>
      <c r="C673" s="35" t="s">
        <v>2480</v>
      </c>
      <c r="D673" s="36">
        <v>5330000</v>
      </c>
      <c r="E673" s="38">
        <v>0</v>
      </c>
      <c r="F673" s="38">
        <v>0</v>
      </c>
      <c r="G673" s="38">
        <v>0</v>
      </c>
    </row>
    <row r="674" spans="1:7" x14ac:dyDescent="0.2">
      <c r="A674" s="34">
        <v>3</v>
      </c>
      <c r="B674" s="34">
        <v>22020202</v>
      </c>
      <c r="C674" s="35" t="s">
        <v>2466</v>
      </c>
      <c r="D674" s="36">
        <v>3330000</v>
      </c>
      <c r="E674" s="38">
        <v>0</v>
      </c>
      <c r="F674" s="38">
        <v>0</v>
      </c>
      <c r="G674" s="38">
        <v>0</v>
      </c>
    </row>
    <row r="675" spans="1:7" x14ac:dyDescent="0.2">
      <c r="A675" s="34">
        <v>4</v>
      </c>
      <c r="B675" s="34">
        <v>22020301</v>
      </c>
      <c r="C675" s="35" t="s">
        <v>2468</v>
      </c>
      <c r="D675" s="36">
        <v>12000000</v>
      </c>
      <c r="E675" s="38">
        <v>0</v>
      </c>
      <c r="F675" s="38">
        <v>0</v>
      </c>
      <c r="G675" s="38">
        <v>0</v>
      </c>
    </row>
    <row r="676" spans="1:7" x14ac:dyDescent="0.2">
      <c r="A676" s="34">
        <v>5</v>
      </c>
      <c r="B676" s="34">
        <v>22020305</v>
      </c>
      <c r="C676" s="35" t="s">
        <v>2471</v>
      </c>
      <c r="D676" s="36">
        <v>5330000</v>
      </c>
      <c r="E676" s="38">
        <v>0</v>
      </c>
      <c r="F676" s="38">
        <v>0</v>
      </c>
      <c r="G676" s="38">
        <v>0</v>
      </c>
    </row>
    <row r="677" spans="1:7" x14ac:dyDescent="0.2">
      <c r="A677" s="34">
        <v>6</v>
      </c>
      <c r="B677" s="34">
        <v>22020401</v>
      </c>
      <c r="C677" s="35" t="s">
        <v>2472</v>
      </c>
      <c r="D677" s="36">
        <v>18670000</v>
      </c>
      <c r="E677" s="38">
        <v>0</v>
      </c>
      <c r="F677" s="38">
        <v>0</v>
      </c>
      <c r="G677" s="38">
        <v>0</v>
      </c>
    </row>
    <row r="678" spans="1:7" x14ac:dyDescent="0.2">
      <c r="A678" s="34">
        <v>7</v>
      </c>
      <c r="B678" s="34">
        <v>22020402</v>
      </c>
      <c r="C678" s="35" t="s">
        <v>2483</v>
      </c>
      <c r="D678" s="36">
        <v>8670000</v>
      </c>
      <c r="E678" s="38">
        <v>0</v>
      </c>
      <c r="F678" s="38">
        <v>0</v>
      </c>
      <c r="G678" s="38">
        <v>0</v>
      </c>
    </row>
    <row r="679" spans="1:7" x14ac:dyDescent="0.2">
      <c r="A679" s="34">
        <v>8</v>
      </c>
      <c r="B679" s="34">
        <v>22020501</v>
      </c>
      <c r="C679" s="35" t="s">
        <v>2487</v>
      </c>
      <c r="D679" s="36">
        <v>10430000</v>
      </c>
      <c r="E679" s="38">
        <v>0</v>
      </c>
      <c r="F679" s="38">
        <v>0</v>
      </c>
      <c r="G679" s="38">
        <v>0</v>
      </c>
    </row>
    <row r="680" spans="1:7" x14ac:dyDescent="0.2">
      <c r="A680" s="34">
        <v>9</v>
      </c>
      <c r="B680" s="34">
        <v>22021001</v>
      </c>
      <c r="C680" s="35" t="s">
        <v>2476</v>
      </c>
      <c r="D680" s="36">
        <v>2670000</v>
      </c>
      <c r="E680" s="38">
        <v>0</v>
      </c>
      <c r="F680" s="38">
        <v>0</v>
      </c>
      <c r="G680" s="38">
        <v>0</v>
      </c>
    </row>
    <row r="681" spans="1:7" x14ac:dyDescent="0.2">
      <c r="A681" s="34">
        <v>10</v>
      </c>
      <c r="B681" s="34">
        <v>22021007</v>
      </c>
      <c r="C681" s="35" t="s">
        <v>2478</v>
      </c>
      <c r="D681" s="36">
        <v>6670000</v>
      </c>
      <c r="E681" s="38">
        <v>0</v>
      </c>
      <c r="F681" s="38">
        <v>0</v>
      </c>
      <c r="G681" s="38">
        <v>0</v>
      </c>
    </row>
    <row r="682" spans="1:7" x14ac:dyDescent="0.2">
      <c r="A682" s="200" t="s">
        <v>12</v>
      </c>
      <c r="B682" s="200"/>
      <c r="C682" s="200"/>
      <c r="D682" s="37">
        <v>100430000</v>
      </c>
      <c r="E682" s="39">
        <v>0</v>
      </c>
      <c r="F682" s="39">
        <v>0</v>
      </c>
      <c r="G682" s="39">
        <v>0</v>
      </c>
    </row>
    <row r="683" spans="1:7" x14ac:dyDescent="0.2">
      <c r="A683" s="33">
        <v>64</v>
      </c>
      <c r="B683" s="33">
        <v>22200100100</v>
      </c>
      <c r="C683" s="201" t="s">
        <v>131</v>
      </c>
      <c r="D683" s="201"/>
      <c r="E683" s="201"/>
      <c r="F683" s="201"/>
      <c r="G683" s="201"/>
    </row>
    <row r="684" spans="1:7" x14ac:dyDescent="0.2">
      <c r="A684" s="34">
        <v>1</v>
      </c>
      <c r="B684" s="34">
        <v>22020102</v>
      </c>
      <c r="C684" s="35" t="s">
        <v>2465</v>
      </c>
      <c r="D684" s="36">
        <v>5041250</v>
      </c>
      <c r="E684" s="36">
        <v>4300500</v>
      </c>
      <c r="F684" s="36">
        <v>5500000</v>
      </c>
      <c r="G684" s="36">
        <v>5000000</v>
      </c>
    </row>
    <row r="685" spans="1:7" x14ac:dyDescent="0.2">
      <c r="A685" s="34">
        <v>2</v>
      </c>
      <c r="B685" s="34">
        <v>22020202</v>
      </c>
      <c r="C685" s="35" t="s">
        <v>2466</v>
      </c>
      <c r="D685" s="36">
        <v>296000</v>
      </c>
      <c r="E685" s="36">
        <v>400000</v>
      </c>
      <c r="F685" s="36">
        <v>1000000</v>
      </c>
      <c r="G685" s="36">
        <v>1000000</v>
      </c>
    </row>
    <row r="686" spans="1:7" x14ac:dyDescent="0.2">
      <c r="A686" s="34">
        <v>3</v>
      </c>
      <c r="B686" s="34">
        <v>22020301</v>
      </c>
      <c r="C686" s="35" t="s">
        <v>2468</v>
      </c>
      <c r="D686" s="36">
        <v>544500</v>
      </c>
      <c r="E686" s="36">
        <v>1250000</v>
      </c>
      <c r="F686" s="36">
        <v>2000000</v>
      </c>
      <c r="G686" s="36">
        <v>2000000</v>
      </c>
    </row>
    <row r="687" spans="1:7" x14ac:dyDescent="0.2">
      <c r="A687" s="34">
        <v>4</v>
      </c>
      <c r="B687" s="34">
        <v>22020305</v>
      </c>
      <c r="C687" s="35" t="s">
        <v>2471</v>
      </c>
      <c r="D687" s="36">
        <v>445500</v>
      </c>
      <c r="E687" s="36">
        <v>500000</v>
      </c>
      <c r="F687" s="36">
        <v>1500000</v>
      </c>
      <c r="G687" s="36">
        <v>1500000</v>
      </c>
    </row>
    <row r="688" spans="1:7" x14ac:dyDescent="0.2">
      <c r="A688" s="34">
        <v>5</v>
      </c>
      <c r="B688" s="34">
        <v>22020401</v>
      </c>
      <c r="C688" s="35" t="s">
        <v>2472</v>
      </c>
      <c r="D688" s="36">
        <v>495000</v>
      </c>
      <c r="E688" s="36">
        <v>750000</v>
      </c>
      <c r="F688" s="36">
        <v>1000000</v>
      </c>
      <c r="G688" s="36">
        <v>1025000</v>
      </c>
    </row>
    <row r="689" spans="1:7" x14ac:dyDescent="0.2">
      <c r="A689" s="34">
        <v>6</v>
      </c>
      <c r="B689" s="34">
        <v>22020402</v>
      </c>
      <c r="C689" s="35" t="s">
        <v>2483</v>
      </c>
      <c r="D689" s="36">
        <v>247500</v>
      </c>
      <c r="E689" s="36">
        <v>1127742.8600000001</v>
      </c>
      <c r="F689" s="36">
        <v>2000000</v>
      </c>
      <c r="G689" s="36">
        <v>1500000</v>
      </c>
    </row>
    <row r="690" spans="1:7" x14ac:dyDescent="0.2">
      <c r="A690" s="34">
        <v>7</v>
      </c>
      <c r="B690" s="34">
        <v>22020501</v>
      </c>
      <c r="C690" s="35" t="s">
        <v>2487</v>
      </c>
      <c r="D690" s="36">
        <v>943000</v>
      </c>
      <c r="E690" s="36">
        <v>1750000</v>
      </c>
      <c r="F690" s="36">
        <v>3000000</v>
      </c>
      <c r="G690" s="36">
        <v>3000000</v>
      </c>
    </row>
    <row r="691" spans="1:7" x14ac:dyDescent="0.2">
      <c r="A691" s="34">
        <v>8</v>
      </c>
      <c r="B691" s="34">
        <v>22021001</v>
      </c>
      <c r="C691" s="35" t="s">
        <v>2476</v>
      </c>
      <c r="D691" s="36">
        <v>445500</v>
      </c>
      <c r="E691" s="36">
        <v>500000</v>
      </c>
      <c r="F691" s="36">
        <v>2000000</v>
      </c>
      <c r="G691" s="36">
        <v>2000000</v>
      </c>
    </row>
    <row r="692" spans="1:7" x14ac:dyDescent="0.2">
      <c r="A692" s="34">
        <v>9</v>
      </c>
      <c r="B692" s="34">
        <v>22021007</v>
      </c>
      <c r="C692" s="35" t="s">
        <v>2478</v>
      </c>
      <c r="D692" s="36">
        <v>247500</v>
      </c>
      <c r="E692" s="36">
        <v>475000</v>
      </c>
      <c r="F692" s="36">
        <v>1500000</v>
      </c>
      <c r="G692" s="36">
        <v>1500000</v>
      </c>
    </row>
    <row r="693" spans="1:7" x14ac:dyDescent="0.2">
      <c r="A693" s="200" t="s">
        <v>12</v>
      </c>
      <c r="B693" s="200"/>
      <c r="C693" s="200"/>
      <c r="D693" s="37">
        <v>8705750</v>
      </c>
      <c r="E693" s="37">
        <v>11053242.859999999</v>
      </c>
      <c r="F693" s="37">
        <v>19500000</v>
      </c>
      <c r="G693" s="37">
        <v>18525000</v>
      </c>
    </row>
    <row r="694" spans="1:7" x14ac:dyDescent="0.2">
      <c r="A694" s="33">
        <v>65</v>
      </c>
      <c r="B694" s="33">
        <v>22200900100</v>
      </c>
      <c r="C694" s="201" t="s">
        <v>134</v>
      </c>
      <c r="D694" s="201"/>
      <c r="E694" s="201"/>
      <c r="F694" s="201"/>
      <c r="G694" s="201"/>
    </row>
    <row r="695" spans="1:7" x14ac:dyDescent="0.2">
      <c r="A695" s="34">
        <v>1</v>
      </c>
      <c r="B695" s="34">
        <v>22020102</v>
      </c>
      <c r="C695" s="35" t="s">
        <v>2465</v>
      </c>
      <c r="D695" s="36">
        <v>812500</v>
      </c>
      <c r="E695" s="36">
        <v>352500</v>
      </c>
      <c r="F695" s="36">
        <v>1000000</v>
      </c>
      <c r="G695" s="36">
        <v>1000000</v>
      </c>
    </row>
    <row r="696" spans="1:7" x14ac:dyDescent="0.2">
      <c r="A696" s="34">
        <v>2</v>
      </c>
      <c r="B696" s="34">
        <v>22020201</v>
      </c>
      <c r="C696" s="35" t="s">
        <v>2480</v>
      </c>
      <c r="D696" s="36">
        <v>105000</v>
      </c>
      <c r="E696" s="36">
        <v>45000</v>
      </c>
      <c r="F696" s="36">
        <v>200000</v>
      </c>
      <c r="G696" s="36">
        <v>200000</v>
      </c>
    </row>
    <row r="697" spans="1:7" x14ac:dyDescent="0.2">
      <c r="A697" s="34">
        <v>3</v>
      </c>
      <c r="B697" s="34">
        <v>22020301</v>
      </c>
      <c r="C697" s="35" t="s">
        <v>2468</v>
      </c>
      <c r="D697" s="36">
        <v>134500</v>
      </c>
      <c r="E697" s="36">
        <v>90000</v>
      </c>
      <c r="F697" s="36">
        <v>300000</v>
      </c>
      <c r="G697" s="36">
        <v>300000</v>
      </c>
    </row>
    <row r="698" spans="1:7" x14ac:dyDescent="0.2">
      <c r="A698" s="34">
        <v>4</v>
      </c>
      <c r="B698" s="34">
        <v>22020305</v>
      </c>
      <c r="C698" s="35" t="s">
        <v>2471</v>
      </c>
      <c r="D698" s="36">
        <v>60000</v>
      </c>
      <c r="E698" s="36">
        <v>20000</v>
      </c>
      <c r="F698" s="36">
        <v>500000</v>
      </c>
      <c r="G698" s="36">
        <v>500000</v>
      </c>
    </row>
    <row r="699" spans="1:7" x14ac:dyDescent="0.2">
      <c r="A699" s="34">
        <v>5</v>
      </c>
      <c r="B699" s="34">
        <v>22020401</v>
      </c>
      <c r="C699" s="35" t="s">
        <v>2472</v>
      </c>
      <c r="D699" s="36">
        <v>137500</v>
      </c>
      <c r="E699" s="36">
        <v>95000</v>
      </c>
      <c r="F699" s="36">
        <v>650000</v>
      </c>
      <c r="G699" s="36">
        <v>600000</v>
      </c>
    </row>
    <row r="700" spans="1:7" x14ac:dyDescent="0.2">
      <c r="A700" s="34">
        <v>6</v>
      </c>
      <c r="B700" s="34">
        <v>22020402</v>
      </c>
      <c r="C700" s="35" t="s">
        <v>2483</v>
      </c>
      <c r="D700" s="36">
        <v>50000</v>
      </c>
      <c r="E700" s="36">
        <v>30000</v>
      </c>
      <c r="F700" s="36">
        <v>300000</v>
      </c>
      <c r="G700" s="36">
        <v>300000</v>
      </c>
    </row>
    <row r="701" spans="1:7" x14ac:dyDescent="0.2">
      <c r="A701" s="34">
        <v>7</v>
      </c>
      <c r="B701" s="34">
        <v>22020501</v>
      </c>
      <c r="C701" s="35" t="s">
        <v>2487</v>
      </c>
      <c r="D701" s="36">
        <v>210000</v>
      </c>
      <c r="E701" s="36">
        <v>50000</v>
      </c>
      <c r="F701" s="36">
        <v>750000</v>
      </c>
      <c r="G701" s="36">
        <v>700000</v>
      </c>
    </row>
    <row r="702" spans="1:7" x14ac:dyDescent="0.2">
      <c r="A702" s="34">
        <v>8</v>
      </c>
      <c r="B702" s="34">
        <v>22021001</v>
      </c>
      <c r="C702" s="35" t="s">
        <v>2476</v>
      </c>
      <c r="D702" s="36">
        <v>33000</v>
      </c>
      <c r="E702" s="36">
        <v>60000</v>
      </c>
      <c r="F702" s="36">
        <v>150000</v>
      </c>
      <c r="G702" s="36">
        <v>100000</v>
      </c>
    </row>
    <row r="703" spans="1:7" x14ac:dyDescent="0.2">
      <c r="A703" s="34">
        <v>9</v>
      </c>
      <c r="B703" s="34">
        <v>22021007</v>
      </c>
      <c r="C703" s="35" t="s">
        <v>2478</v>
      </c>
      <c r="D703" s="36">
        <v>20000</v>
      </c>
      <c r="E703" s="36">
        <v>7500</v>
      </c>
      <c r="F703" s="36">
        <v>150000</v>
      </c>
      <c r="G703" s="36">
        <v>100000</v>
      </c>
    </row>
    <row r="704" spans="1:7" x14ac:dyDescent="0.2">
      <c r="A704" s="200" t="s">
        <v>12</v>
      </c>
      <c r="B704" s="200"/>
      <c r="C704" s="200"/>
      <c r="D704" s="37">
        <v>1562500</v>
      </c>
      <c r="E704" s="37">
        <v>750000</v>
      </c>
      <c r="F704" s="37">
        <v>4000000</v>
      </c>
      <c r="G704" s="37">
        <v>3800000</v>
      </c>
    </row>
    <row r="705" spans="1:7" x14ac:dyDescent="0.2">
      <c r="A705" s="33">
        <v>66</v>
      </c>
      <c r="B705" s="33">
        <v>22205100100</v>
      </c>
      <c r="C705" s="201" t="s">
        <v>135</v>
      </c>
      <c r="D705" s="201"/>
      <c r="E705" s="201"/>
      <c r="F705" s="201"/>
      <c r="G705" s="201"/>
    </row>
    <row r="706" spans="1:7" x14ac:dyDescent="0.2">
      <c r="A706" s="34">
        <v>1</v>
      </c>
      <c r="B706" s="34">
        <v>22020102</v>
      </c>
      <c r="C706" s="35" t="s">
        <v>2465</v>
      </c>
      <c r="D706" s="36">
        <v>3180000</v>
      </c>
      <c r="E706" s="36">
        <v>2300000</v>
      </c>
      <c r="F706" s="36">
        <v>4800000</v>
      </c>
      <c r="G706" s="36">
        <v>4800000</v>
      </c>
    </row>
    <row r="707" spans="1:7" x14ac:dyDescent="0.2">
      <c r="A707" s="34">
        <v>2</v>
      </c>
      <c r="B707" s="34">
        <v>22020201</v>
      </c>
      <c r="C707" s="35" t="s">
        <v>2480</v>
      </c>
      <c r="D707" s="36">
        <v>800000</v>
      </c>
      <c r="E707" s="36">
        <v>1000000</v>
      </c>
      <c r="F707" s="36">
        <v>2000000</v>
      </c>
      <c r="G707" s="36">
        <v>1800000</v>
      </c>
    </row>
    <row r="708" spans="1:7" x14ac:dyDescent="0.2">
      <c r="A708" s="34">
        <v>3</v>
      </c>
      <c r="B708" s="34">
        <v>22020202</v>
      </c>
      <c r="C708" s="35" t="s">
        <v>2466</v>
      </c>
      <c r="D708" s="36">
        <v>100000</v>
      </c>
      <c r="E708" s="36">
        <v>100000</v>
      </c>
      <c r="F708" s="36">
        <v>100000</v>
      </c>
      <c r="G708" s="36">
        <v>100000</v>
      </c>
    </row>
    <row r="709" spans="1:7" x14ac:dyDescent="0.2">
      <c r="A709" s="34">
        <v>4</v>
      </c>
      <c r="B709" s="34">
        <v>22020301</v>
      </c>
      <c r="C709" s="35" t="s">
        <v>2468</v>
      </c>
      <c r="D709" s="36">
        <v>1109000</v>
      </c>
      <c r="E709" s="36">
        <v>1150000</v>
      </c>
      <c r="F709" s="36">
        <v>2000000</v>
      </c>
      <c r="G709" s="36">
        <v>2000000</v>
      </c>
    </row>
    <row r="710" spans="1:7" x14ac:dyDescent="0.2">
      <c r="A710" s="34">
        <v>5</v>
      </c>
      <c r="B710" s="34">
        <v>22020305</v>
      </c>
      <c r="C710" s="35" t="s">
        <v>2471</v>
      </c>
      <c r="D710" s="36">
        <v>230000</v>
      </c>
      <c r="E710" s="36">
        <v>330500</v>
      </c>
      <c r="F710" s="36">
        <v>500000</v>
      </c>
      <c r="G710" s="36">
        <v>500000</v>
      </c>
    </row>
    <row r="711" spans="1:7" x14ac:dyDescent="0.2">
      <c r="A711" s="34">
        <v>6</v>
      </c>
      <c r="B711" s="34">
        <v>22020401</v>
      </c>
      <c r="C711" s="35" t="s">
        <v>2472</v>
      </c>
      <c r="D711" s="36">
        <v>940000</v>
      </c>
      <c r="E711" s="36">
        <v>1650000</v>
      </c>
      <c r="F711" s="36">
        <v>2000000</v>
      </c>
      <c r="G711" s="36">
        <v>2000000</v>
      </c>
    </row>
    <row r="712" spans="1:7" x14ac:dyDescent="0.2">
      <c r="A712" s="34">
        <v>7</v>
      </c>
      <c r="B712" s="34">
        <v>22020402</v>
      </c>
      <c r="C712" s="35" t="s">
        <v>2483</v>
      </c>
      <c r="D712" s="36">
        <v>1000000</v>
      </c>
      <c r="E712" s="36">
        <v>910800</v>
      </c>
      <c r="F712" s="36">
        <v>2000000</v>
      </c>
      <c r="G712" s="36">
        <v>1387300</v>
      </c>
    </row>
    <row r="713" spans="1:7" x14ac:dyDescent="0.2">
      <c r="A713" s="34">
        <v>8</v>
      </c>
      <c r="B713" s="34">
        <v>22020501</v>
      </c>
      <c r="C713" s="35" t="s">
        <v>2487</v>
      </c>
      <c r="D713" s="36">
        <v>920000</v>
      </c>
      <c r="E713" s="36">
        <v>980000</v>
      </c>
      <c r="F713" s="36">
        <v>2250000</v>
      </c>
      <c r="G713" s="36">
        <v>2500000</v>
      </c>
    </row>
    <row r="714" spans="1:7" x14ac:dyDescent="0.2">
      <c r="A714" s="34">
        <v>9</v>
      </c>
      <c r="B714" s="34">
        <v>22021001</v>
      </c>
      <c r="C714" s="35" t="s">
        <v>2476</v>
      </c>
      <c r="D714" s="36">
        <v>181000</v>
      </c>
      <c r="E714" s="36">
        <v>118700</v>
      </c>
      <c r="F714" s="36">
        <v>250000</v>
      </c>
      <c r="G714" s="38">
        <v>200</v>
      </c>
    </row>
    <row r="715" spans="1:7" x14ac:dyDescent="0.2">
      <c r="A715" s="34">
        <v>10</v>
      </c>
      <c r="B715" s="34">
        <v>22021007</v>
      </c>
      <c r="C715" s="35" t="s">
        <v>2478</v>
      </c>
      <c r="D715" s="36">
        <v>290000</v>
      </c>
      <c r="E715" s="36">
        <v>210000</v>
      </c>
      <c r="F715" s="36">
        <v>350000</v>
      </c>
      <c r="G715" s="36">
        <v>350000</v>
      </c>
    </row>
    <row r="716" spans="1:7" x14ac:dyDescent="0.2">
      <c r="A716" s="200" t="s">
        <v>12</v>
      </c>
      <c r="B716" s="200"/>
      <c r="C716" s="200"/>
      <c r="D716" s="37">
        <v>8750000</v>
      </c>
      <c r="E716" s="37">
        <v>8750000</v>
      </c>
      <c r="F716" s="37">
        <v>16250000</v>
      </c>
      <c r="G716" s="37">
        <v>15437500</v>
      </c>
    </row>
    <row r="717" spans="1:7" x14ac:dyDescent="0.2">
      <c r="A717" s="33">
        <v>69</v>
      </c>
      <c r="B717" s="33">
        <v>22800700100</v>
      </c>
      <c r="C717" s="201" t="s">
        <v>238</v>
      </c>
      <c r="D717" s="201"/>
      <c r="E717" s="201"/>
      <c r="F717" s="201"/>
      <c r="G717" s="201"/>
    </row>
    <row r="718" spans="1:7" x14ac:dyDescent="0.2">
      <c r="A718" s="34">
        <v>1</v>
      </c>
      <c r="B718" s="34">
        <v>22020102</v>
      </c>
      <c r="C718" s="35" t="s">
        <v>2465</v>
      </c>
      <c r="D718" s="36">
        <v>600000</v>
      </c>
      <c r="E718" s="36">
        <v>1100000</v>
      </c>
      <c r="F718" s="36">
        <v>1700000</v>
      </c>
      <c r="G718" s="36">
        <v>2000000</v>
      </c>
    </row>
    <row r="719" spans="1:7" x14ac:dyDescent="0.2">
      <c r="A719" s="34">
        <v>2</v>
      </c>
      <c r="B719" s="34">
        <v>22020201</v>
      </c>
      <c r="C719" s="35" t="s">
        <v>2480</v>
      </c>
      <c r="D719" s="36">
        <v>550000</v>
      </c>
      <c r="E719" s="36">
        <v>250000</v>
      </c>
      <c r="F719" s="36">
        <v>500000</v>
      </c>
      <c r="G719" s="36">
        <v>900000</v>
      </c>
    </row>
    <row r="720" spans="1:7" x14ac:dyDescent="0.2">
      <c r="A720" s="34">
        <v>3</v>
      </c>
      <c r="B720" s="34">
        <v>22020202</v>
      </c>
      <c r="C720" s="35" t="s">
        <v>2466</v>
      </c>
      <c r="D720" s="36">
        <v>350000</v>
      </c>
      <c r="E720" s="36">
        <v>250000</v>
      </c>
      <c r="F720" s="36">
        <v>500000</v>
      </c>
      <c r="G720" s="36">
        <v>402500</v>
      </c>
    </row>
    <row r="721" spans="1:7" x14ac:dyDescent="0.2">
      <c r="A721" s="34">
        <v>4</v>
      </c>
      <c r="B721" s="34">
        <v>22020301</v>
      </c>
      <c r="C721" s="35" t="s">
        <v>2468</v>
      </c>
      <c r="D721" s="36">
        <v>550000</v>
      </c>
      <c r="E721" s="36">
        <v>400000</v>
      </c>
      <c r="F721" s="36">
        <v>500000</v>
      </c>
      <c r="G721" s="36">
        <v>1200000</v>
      </c>
    </row>
    <row r="722" spans="1:7" x14ac:dyDescent="0.2">
      <c r="A722" s="34">
        <v>5</v>
      </c>
      <c r="B722" s="34">
        <v>22020305</v>
      </c>
      <c r="C722" s="35" t="s">
        <v>2471</v>
      </c>
      <c r="D722" s="36">
        <v>350000</v>
      </c>
      <c r="E722" s="36">
        <v>300000</v>
      </c>
      <c r="F722" s="36">
        <v>900000</v>
      </c>
      <c r="G722" s="36">
        <v>950000</v>
      </c>
    </row>
    <row r="723" spans="1:7" x14ac:dyDescent="0.2">
      <c r="A723" s="34">
        <v>6</v>
      </c>
      <c r="B723" s="34">
        <v>22020401</v>
      </c>
      <c r="C723" s="35" t="s">
        <v>2472</v>
      </c>
      <c r="D723" s="36">
        <v>800000</v>
      </c>
      <c r="E723" s="36">
        <v>900000</v>
      </c>
      <c r="F723" s="36">
        <v>900000</v>
      </c>
      <c r="G723" s="36">
        <v>1500000</v>
      </c>
    </row>
    <row r="724" spans="1:7" x14ac:dyDescent="0.2">
      <c r="A724" s="34">
        <v>7</v>
      </c>
      <c r="B724" s="34">
        <v>22020402</v>
      </c>
      <c r="C724" s="35" t="s">
        <v>2483</v>
      </c>
      <c r="D724" s="36">
        <v>600000</v>
      </c>
      <c r="E724" s="36">
        <v>200000</v>
      </c>
      <c r="F724" s="36">
        <v>500000</v>
      </c>
      <c r="G724" s="36">
        <v>900000</v>
      </c>
    </row>
    <row r="725" spans="1:7" x14ac:dyDescent="0.2">
      <c r="A725" s="34">
        <v>8</v>
      </c>
      <c r="B725" s="34">
        <v>22020501</v>
      </c>
      <c r="C725" s="35" t="s">
        <v>2487</v>
      </c>
      <c r="D725" s="36">
        <v>900000</v>
      </c>
      <c r="E725" s="36">
        <v>1000000</v>
      </c>
      <c r="F725" s="36">
        <v>1250000</v>
      </c>
      <c r="G725" s="36">
        <v>2227500</v>
      </c>
    </row>
    <row r="726" spans="1:7" x14ac:dyDescent="0.2">
      <c r="A726" s="34">
        <v>9</v>
      </c>
      <c r="B726" s="34">
        <v>22020712</v>
      </c>
      <c r="C726" s="35" t="s">
        <v>2499</v>
      </c>
      <c r="D726" s="36">
        <v>600000</v>
      </c>
      <c r="E726" s="36">
        <v>400000</v>
      </c>
      <c r="F726" s="36">
        <v>500000</v>
      </c>
      <c r="G726" s="36">
        <v>720000</v>
      </c>
    </row>
    <row r="727" spans="1:7" x14ac:dyDescent="0.2">
      <c r="A727" s="34">
        <v>10</v>
      </c>
      <c r="B727" s="34">
        <v>22021001</v>
      </c>
      <c r="C727" s="35" t="s">
        <v>2476</v>
      </c>
      <c r="D727" s="36">
        <v>500000</v>
      </c>
      <c r="E727" s="36">
        <v>250000</v>
      </c>
      <c r="F727" s="36">
        <v>500000</v>
      </c>
      <c r="G727" s="36">
        <v>500000</v>
      </c>
    </row>
    <row r="728" spans="1:7" x14ac:dyDescent="0.2">
      <c r="A728" s="34">
        <v>11</v>
      </c>
      <c r="B728" s="34">
        <v>22021007</v>
      </c>
      <c r="C728" s="35" t="s">
        <v>2478</v>
      </c>
      <c r="D728" s="36">
        <v>800000</v>
      </c>
      <c r="E728" s="36">
        <v>450000</v>
      </c>
      <c r="F728" s="36">
        <v>700000</v>
      </c>
      <c r="G728" s="36">
        <v>700000</v>
      </c>
    </row>
    <row r="729" spans="1:7" x14ac:dyDescent="0.2">
      <c r="A729" s="200" t="s">
        <v>12</v>
      </c>
      <c r="B729" s="200"/>
      <c r="C729" s="200"/>
      <c r="D729" s="37">
        <v>6600000</v>
      </c>
      <c r="E729" s="37">
        <v>5500000</v>
      </c>
      <c r="F729" s="37">
        <v>8450000</v>
      </c>
      <c r="G729" s="37">
        <v>12000000</v>
      </c>
    </row>
    <row r="730" spans="1:7" x14ac:dyDescent="0.2">
      <c r="A730" s="33">
        <v>70</v>
      </c>
      <c r="B730" s="33">
        <v>22905500100</v>
      </c>
      <c r="C730" s="201" t="s">
        <v>2535</v>
      </c>
      <c r="D730" s="201"/>
      <c r="E730" s="201"/>
      <c r="F730" s="201"/>
      <c r="G730" s="201"/>
    </row>
    <row r="731" spans="1:7" x14ac:dyDescent="0.2">
      <c r="A731" s="34">
        <v>1</v>
      </c>
      <c r="B731" s="34">
        <v>22020102</v>
      </c>
      <c r="C731" s="35" t="s">
        <v>2465</v>
      </c>
      <c r="D731" s="36">
        <v>890000</v>
      </c>
      <c r="E731" s="36">
        <v>300000</v>
      </c>
      <c r="F731" s="36">
        <v>2600000</v>
      </c>
      <c r="G731" s="36">
        <v>3500000</v>
      </c>
    </row>
    <row r="732" spans="1:7" x14ac:dyDescent="0.2">
      <c r="A732" s="34">
        <v>2</v>
      </c>
      <c r="B732" s="34">
        <v>22020201</v>
      </c>
      <c r="C732" s="35" t="s">
        <v>2480</v>
      </c>
      <c r="D732" s="36">
        <v>100000</v>
      </c>
      <c r="E732" s="36">
        <v>100000</v>
      </c>
      <c r="F732" s="36">
        <v>150000</v>
      </c>
      <c r="G732" s="36">
        <v>150000</v>
      </c>
    </row>
    <row r="733" spans="1:7" x14ac:dyDescent="0.2">
      <c r="A733" s="34">
        <v>3</v>
      </c>
      <c r="B733" s="34">
        <v>22020202</v>
      </c>
      <c r="C733" s="35" t="s">
        <v>2466</v>
      </c>
      <c r="D733" s="36">
        <v>240000</v>
      </c>
      <c r="E733" s="36">
        <v>140000</v>
      </c>
      <c r="F733" s="36">
        <v>200000</v>
      </c>
      <c r="G733" s="36">
        <v>200000</v>
      </c>
    </row>
    <row r="734" spans="1:7" x14ac:dyDescent="0.2">
      <c r="A734" s="34">
        <v>4</v>
      </c>
      <c r="B734" s="34">
        <v>22020301</v>
      </c>
      <c r="C734" s="35" t="s">
        <v>2468</v>
      </c>
      <c r="D734" s="36">
        <v>200000</v>
      </c>
      <c r="E734" s="36">
        <v>60000</v>
      </c>
      <c r="F734" s="36">
        <v>300000</v>
      </c>
      <c r="G734" s="36">
        <v>300000</v>
      </c>
    </row>
    <row r="735" spans="1:7" x14ac:dyDescent="0.2">
      <c r="A735" s="34">
        <v>5</v>
      </c>
      <c r="B735" s="34">
        <v>22020401</v>
      </c>
      <c r="C735" s="35" t="s">
        <v>2472</v>
      </c>
      <c r="D735" s="36">
        <v>980000</v>
      </c>
      <c r="E735" s="36">
        <v>200000</v>
      </c>
      <c r="F735" s="36">
        <v>500000</v>
      </c>
      <c r="G735" s="36">
        <v>1500000</v>
      </c>
    </row>
    <row r="736" spans="1:7" x14ac:dyDescent="0.2">
      <c r="A736" s="34">
        <v>6</v>
      </c>
      <c r="B736" s="34">
        <v>22020402</v>
      </c>
      <c r="C736" s="35" t="s">
        <v>2483</v>
      </c>
      <c r="D736" s="36">
        <v>10000</v>
      </c>
      <c r="E736" s="38">
        <v>0</v>
      </c>
      <c r="F736" s="36">
        <v>300000</v>
      </c>
      <c r="G736" s="36">
        <v>237500</v>
      </c>
    </row>
    <row r="737" spans="1:7" x14ac:dyDescent="0.2">
      <c r="A737" s="34">
        <v>7</v>
      </c>
      <c r="B737" s="34">
        <v>22020501</v>
      </c>
      <c r="C737" s="35" t="s">
        <v>2487</v>
      </c>
      <c r="D737" s="38">
        <v>0</v>
      </c>
      <c r="E737" s="38">
        <v>0</v>
      </c>
      <c r="F737" s="36">
        <v>1250000</v>
      </c>
      <c r="G737" s="36">
        <v>2400000</v>
      </c>
    </row>
    <row r="738" spans="1:7" x14ac:dyDescent="0.2">
      <c r="A738" s="34">
        <v>8</v>
      </c>
      <c r="B738" s="34">
        <v>22020712</v>
      </c>
      <c r="C738" s="35" t="s">
        <v>2499</v>
      </c>
      <c r="D738" s="38">
        <v>0</v>
      </c>
      <c r="E738" s="38">
        <v>0</v>
      </c>
      <c r="F738" s="36">
        <v>200000</v>
      </c>
      <c r="G738" s="38">
        <v>0</v>
      </c>
    </row>
    <row r="739" spans="1:7" x14ac:dyDescent="0.2">
      <c r="A739" s="34">
        <v>9</v>
      </c>
      <c r="B739" s="34">
        <v>22021001</v>
      </c>
      <c r="C739" s="35" t="s">
        <v>2476</v>
      </c>
      <c r="D739" s="36">
        <v>80000</v>
      </c>
      <c r="E739" s="38">
        <v>0</v>
      </c>
      <c r="F739" s="36">
        <v>200000</v>
      </c>
      <c r="G739" s="36">
        <v>412500</v>
      </c>
    </row>
    <row r="740" spans="1:7" x14ac:dyDescent="0.2">
      <c r="A740" s="34">
        <v>10</v>
      </c>
      <c r="B740" s="34">
        <v>22021007</v>
      </c>
      <c r="C740" s="35" t="s">
        <v>2478</v>
      </c>
      <c r="D740" s="38">
        <v>0</v>
      </c>
      <c r="E740" s="36">
        <v>200000</v>
      </c>
      <c r="F740" s="36">
        <v>300000</v>
      </c>
      <c r="G740" s="36">
        <v>1300000</v>
      </c>
    </row>
    <row r="741" spans="1:7" x14ac:dyDescent="0.2">
      <c r="A741" s="200" t="s">
        <v>12</v>
      </c>
      <c r="B741" s="200"/>
      <c r="C741" s="200"/>
      <c r="D741" s="37">
        <v>2500000</v>
      </c>
      <c r="E741" s="37">
        <v>1000000</v>
      </c>
      <c r="F741" s="37">
        <v>6000000</v>
      </c>
      <c r="G741" s="37">
        <v>10000000</v>
      </c>
    </row>
    <row r="742" spans="1:7" x14ac:dyDescent="0.2">
      <c r="A742" s="33">
        <v>71</v>
      </c>
      <c r="B742" s="33">
        <v>23100300100</v>
      </c>
      <c r="C742" s="201" t="s">
        <v>243</v>
      </c>
      <c r="D742" s="201"/>
      <c r="E742" s="201"/>
      <c r="F742" s="201"/>
      <c r="G742" s="201"/>
    </row>
    <row r="743" spans="1:7" x14ac:dyDescent="0.2">
      <c r="A743" s="34">
        <v>1</v>
      </c>
      <c r="B743" s="34">
        <v>22020102</v>
      </c>
      <c r="C743" s="35" t="s">
        <v>2465</v>
      </c>
      <c r="D743" s="36">
        <v>4750000</v>
      </c>
      <c r="E743" s="36">
        <v>4196000</v>
      </c>
      <c r="F743" s="36">
        <v>4200000</v>
      </c>
      <c r="G743" s="36">
        <v>6000000</v>
      </c>
    </row>
    <row r="744" spans="1:7" x14ac:dyDescent="0.2">
      <c r="A744" s="34">
        <v>2</v>
      </c>
      <c r="B744" s="34">
        <v>22020201</v>
      </c>
      <c r="C744" s="35" t="s">
        <v>2480</v>
      </c>
      <c r="D744" s="38">
        <v>0</v>
      </c>
      <c r="E744" s="36">
        <v>11184</v>
      </c>
      <c r="F744" s="36">
        <v>500000</v>
      </c>
      <c r="G744" s="36">
        <v>500000</v>
      </c>
    </row>
    <row r="745" spans="1:7" x14ac:dyDescent="0.2">
      <c r="A745" s="34">
        <v>3</v>
      </c>
      <c r="B745" s="34">
        <v>22020202</v>
      </c>
      <c r="C745" s="35" t="s">
        <v>2466</v>
      </c>
      <c r="D745" s="38">
        <v>0</v>
      </c>
      <c r="E745" s="36">
        <v>37500</v>
      </c>
      <c r="F745" s="36">
        <v>250000</v>
      </c>
      <c r="G745" s="36">
        <v>250000</v>
      </c>
    </row>
    <row r="746" spans="1:7" x14ac:dyDescent="0.2">
      <c r="A746" s="34">
        <v>4</v>
      </c>
      <c r="B746" s="34">
        <v>22020205</v>
      </c>
      <c r="C746" s="35" t="s">
        <v>2510</v>
      </c>
      <c r="D746" s="38">
        <v>0</v>
      </c>
      <c r="E746" s="36">
        <v>20000</v>
      </c>
      <c r="F746" s="36">
        <v>250000</v>
      </c>
      <c r="G746" s="36">
        <v>250000</v>
      </c>
    </row>
    <row r="747" spans="1:7" x14ac:dyDescent="0.2">
      <c r="A747" s="34">
        <v>5</v>
      </c>
      <c r="B747" s="34">
        <v>22020301</v>
      </c>
      <c r="C747" s="35" t="s">
        <v>2468</v>
      </c>
      <c r="D747" s="36">
        <v>529300</v>
      </c>
      <c r="E747" s="36">
        <v>390000</v>
      </c>
      <c r="F747" s="36">
        <v>600000</v>
      </c>
      <c r="G747" s="36">
        <v>1000000</v>
      </c>
    </row>
    <row r="748" spans="1:7" x14ac:dyDescent="0.2">
      <c r="A748" s="34">
        <v>6</v>
      </c>
      <c r="B748" s="34">
        <v>22020303</v>
      </c>
      <c r="C748" s="35" t="s">
        <v>2469</v>
      </c>
      <c r="D748" s="38">
        <v>0</v>
      </c>
      <c r="E748" s="38">
        <v>0</v>
      </c>
      <c r="F748" s="36">
        <v>200000</v>
      </c>
      <c r="G748" s="36">
        <v>200000</v>
      </c>
    </row>
    <row r="749" spans="1:7" x14ac:dyDescent="0.2">
      <c r="A749" s="34">
        <v>7</v>
      </c>
      <c r="B749" s="34">
        <v>22020304</v>
      </c>
      <c r="C749" s="35" t="s">
        <v>2470</v>
      </c>
      <c r="D749" s="38">
        <v>0</v>
      </c>
      <c r="E749" s="36">
        <v>200000</v>
      </c>
      <c r="F749" s="36">
        <v>300000</v>
      </c>
      <c r="G749" s="36">
        <v>300000</v>
      </c>
    </row>
    <row r="750" spans="1:7" x14ac:dyDescent="0.2">
      <c r="A750" s="34">
        <v>8</v>
      </c>
      <c r="B750" s="34">
        <v>22020305</v>
      </c>
      <c r="C750" s="35" t="s">
        <v>2471</v>
      </c>
      <c r="D750" s="38">
        <v>0</v>
      </c>
      <c r="E750" s="36">
        <v>241000</v>
      </c>
      <c r="F750" s="36">
        <v>300000</v>
      </c>
      <c r="G750" s="36">
        <v>300000</v>
      </c>
    </row>
    <row r="751" spans="1:7" x14ac:dyDescent="0.2">
      <c r="A751" s="34">
        <v>9</v>
      </c>
      <c r="B751" s="34">
        <v>22020401</v>
      </c>
      <c r="C751" s="35" t="s">
        <v>2472</v>
      </c>
      <c r="D751" s="38">
        <v>0</v>
      </c>
      <c r="E751" s="36">
        <v>264088</v>
      </c>
      <c r="F751" s="36">
        <v>300000</v>
      </c>
      <c r="G751" s="36">
        <v>1500000</v>
      </c>
    </row>
    <row r="752" spans="1:7" x14ac:dyDescent="0.2">
      <c r="A752" s="34">
        <v>10</v>
      </c>
      <c r="B752" s="34">
        <v>22020404</v>
      </c>
      <c r="C752" s="35" t="s">
        <v>2485</v>
      </c>
      <c r="D752" s="36">
        <v>939000</v>
      </c>
      <c r="E752" s="36">
        <v>736728</v>
      </c>
      <c r="F752" s="36">
        <v>1000000</v>
      </c>
      <c r="G752" s="36">
        <v>1100000</v>
      </c>
    </row>
    <row r="753" spans="1:7" x14ac:dyDescent="0.2">
      <c r="A753" s="34">
        <v>11</v>
      </c>
      <c r="B753" s="34">
        <v>22020503</v>
      </c>
      <c r="C753" s="35" t="s">
        <v>2474</v>
      </c>
      <c r="D753" s="36">
        <v>1584000</v>
      </c>
      <c r="E753" s="36">
        <v>794000</v>
      </c>
      <c r="F753" s="36">
        <v>1000000</v>
      </c>
      <c r="G753" s="36">
        <v>2000000</v>
      </c>
    </row>
    <row r="754" spans="1:7" x14ac:dyDescent="0.2">
      <c r="A754" s="34">
        <v>12</v>
      </c>
      <c r="B754" s="34">
        <v>22021001</v>
      </c>
      <c r="C754" s="35" t="s">
        <v>2476</v>
      </c>
      <c r="D754" s="36">
        <v>200000</v>
      </c>
      <c r="E754" s="36">
        <v>380000</v>
      </c>
      <c r="F754" s="36">
        <v>500000</v>
      </c>
      <c r="G754" s="36">
        <v>500000</v>
      </c>
    </row>
    <row r="755" spans="1:7" x14ac:dyDescent="0.2">
      <c r="A755" s="34">
        <v>13</v>
      </c>
      <c r="B755" s="34">
        <v>22021002</v>
      </c>
      <c r="C755" s="35" t="s">
        <v>2492</v>
      </c>
      <c r="D755" s="38">
        <v>0</v>
      </c>
      <c r="E755" s="38">
        <v>0</v>
      </c>
      <c r="F755" s="36">
        <v>300000</v>
      </c>
      <c r="G755" s="36">
        <v>300000</v>
      </c>
    </row>
    <row r="756" spans="1:7" x14ac:dyDescent="0.2">
      <c r="A756" s="34">
        <v>14</v>
      </c>
      <c r="B756" s="34">
        <v>22021003</v>
      </c>
      <c r="C756" s="35" t="s">
        <v>2493</v>
      </c>
      <c r="D756" s="38">
        <v>0</v>
      </c>
      <c r="E756" s="36">
        <v>10000</v>
      </c>
      <c r="F756" s="36">
        <v>200000</v>
      </c>
      <c r="G756" s="36">
        <v>200000</v>
      </c>
    </row>
    <row r="757" spans="1:7" x14ac:dyDescent="0.2">
      <c r="A757" s="34">
        <v>15</v>
      </c>
      <c r="B757" s="34">
        <v>22021007</v>
      </c>
      <c r="C757" s="35" t="s">
        <v>2478</v>
      </c>
      <c r="D757" s="38">
        <v>0</v>
      </c>
      <c r="E757" s="36">
        <v>210000</v>
      </c>
      <c r="F757" s="36">
        <v>500000</v>
      </c>
      <c r="G757" s="36">
        <v>600000</v>
      </c>
    </row>
    <row r="758" spans="1:7" x14ac:dyDescent="0.2">
      <c r="A758" s="200" t="s">
        <v>12</v>
      </c>
      <c r="B758" s="200"/>
      <c r="C758" s="200"/>
      <c r="D758" s="37">
        <v>8002300</v>
      </c>
      <c r="E758" s="37">
        <v>7490500</v>
      </c>
      <c r="F758" s="37">
        <v>10400000</v>
      </c>
      <c r="G758" s="37">
        <v>15000000</v>
      </c>
    </row>
    <row r="759" spans="1:7" x14ac:dyDescent="0.2">
      <c r="A759" s="33">
        <v>73</v>
      </c>
      <c r="B759" s="33">
        <v>23305100200</v>
      </c>
      <c r="C759" s="201" t="s">
        <v>249</v>
      </c>
      <c r="D759" s="201"/>
      <c r="E759" s="201"/>
      <c r="F759" s="201"/>
      <c r="G759" s="201"/>
    </row>
    <row r="760" spans="1:7" x14ac:dyDescent="0.2">
      <c r="A760" s="34">
        <v>1</v>
      </c>
      <c r="B760" s="34">
        <v>22020102</v>
      </c>
      <c r="C760" s="35" t="s">
        <v>2465</v>
      </c>
      <c r="D760" s="36">
        <v>2199000</v>
      </c>
      <c r="E760" s="38">
        <v>0</v>
      </c>
      <c r="F760" s="36">
        <v>1000000</v>
      </c>
      <c r="G760" s="36">
        <v>1000000</v>
      </c>
    </row>
    <row r="761" spans="1:7" x14ac:dyDescent="0.2">
      <c r="A761" s="34">
        <v>2</v>
      </c>
      <c r="B761" s="34">
        <v>22020201</v>
      </c>
      <c r="C761" s="35" t="s">
        <v>2480</v>
      </c>
      <c r="D761" s="36">
        <v>310000</v>
      </c>
      <c r="E761" s="38">
        <v>0</v>
      </c>
      <c r="F761" s="36">
        <v>500000</v>
      </c>
      <c r="G761" s="36">
        <v>500000</v>
      </c>
    </row>
    <row r="762" spans="1:7" x14ac:dyDescent="0.2">
      <c r="A762" s="34">
        <v>3</v>
      </c>
      <c r="B762" s="34">
        <v>22020202</v>
      </c>
      <c r="C762" s="35" t="s">
        <v>2466</v>
      </c>
      <c r="D762" s="36">
        <v>290000</v>
      </c>
      <c r="E762" s="38">
        <v>0</v>
      </c>
      <c r="F762" s="36">
        <v>400000</v>
      </c>
      <c r="G762" s="36">
        <v>400000</v>
      </c>
    </row>
    <row r="763" spans="1:7" x14ac:dyDescent="0.2">
      <c r="A763" s="34">
        <v>4</v>
      </c>
      <c r="B763" s="34">
        <v>22020301</v>
      </c>
      <c r="C763" s="35" t="s">
        <v>2468</v>
      </c>
      <c r="D763" s="36">
        <v>320000</v>
      </c>
      <c r="E763" s="38">
        <v>0</v>
      </c>
      <c r="F763" s="36">
        <v>500000</v>
      </c>
      <c r="G763" s="36">
        <v>500000</v>
      </c>
    </row>
    <row r="764" spans="1:7" x14ac:dyDescent="0.2">
      <c r="A764" s="34">
        <v>5</v>
      </c>
      <c r="B764" s="34">
        <v>22020305</v>
      </c>
      <c r="C764" s="35" t="s">
        <v>2471</v>
      </c>
      <c r="D764" s="36">
        <v>260000</v>
      </c>
      <c r="E764" s="38">
        <v>0</v>
      </c>
      <c r="F764" s="36">
        <v>375000</v>
      </c>
      <c r="G764" s="36">
        <v>375000</v>
      </c>
    </row>
    <row r="765" spans="1:7" x14ac:dyDescent="0.2">
      <c r="A765" s="34">
        <v>6</v>
      </c>
      <c r="B765" s="34">
        <v>22020401</v>
      </c>
      <c r="C765" s="35" t="s">
        <v>2472</v>
      </c>
      <c r="D765" s="36">
        <v>360000</v>
      </c>
      <c r="E765" s="38">
        <v>0</v>
      </c>
      <c r="F765" s="36">
        <v>800000</v>
      </c>
      <c r="G765" s="36">
        <v>700000</v>
      </c>
    </row>
    <row r="766" spans="1:7" x14ac:dyDescent="0.2">
      <c r="A766" s="34">
        <v>7</v>
      </c>
      <c r="B766" s="34">
        <v>22020402</v>
      </c>
      <c r="C766" s="35" t="s">
        <v>2483</v>
      </c>
      <c r="D766" s="36">
        <v>400000</v>
      </c>
      <c r="E766" s="38">
        <v>0</v>
      </c>
      <c r="F766" s="36">
        <v>600000</v>
      </c>
      <c r="G766" s="36">
        <v>500000</v>
      </c>
    </row>
    <row r="767" spans="1:7" x14ac:dyDescent="0.2">
      <c r="A767" s="34">
        <v>8</v>
      </c>
      <c r="B767" s="34">
        <v>22020501</v>
      </c>
      <c r="C767" s="35" t="s">
        <v>2487</v>
      </c>
      <c r="D767" s="36">
        <v>1590500</v>
      </c>
      <c r="E767" s="38">
        <v>0</v>
      </c>
      <c r="F767" s="36">
        <v>1300000</v>
      </c>
      <c r="G767" s="36">
        <v>1200000</v>
      </c>
    </row>
    <row r="768" spans="1:7" x14ac:dyDescent="0.2">
      <c r="A768" s="34">
        <v>9</v>
      </c>
      <c r="B768" s="34">
        <v>22021001</v>
      </c>
      <c r="C768" s="35" t="s">
        <v>2476</v>
      </c>
      <c r="D768" s="36">
        <v>250000</v>
      </c>
      <c r="E768" s="38">
        <v>0</v>
      </c>
      <c r="F768" s="36">
        <v>450000</v>
      </c>
      <c r="G768" s="36">
        <v>425000</v>
      </c>
    </row>
    <row r="769" spans="1:7" x14ac:dyDescent="0.2">
      <c r="A769" s="34">
        <v>10</v>
      </c>
      <c r="B769" s="34">
        <v>22021007</v>
      </c>
      <c r="C769" s="35" t="s">
        <v>2478</v>
      </c>
      <c r="D769" s="36">
        <v>250000</v>
      </c>
      <c r="E769" s="38">
        <v>0</v>
      </c>
      <c r="F769" s="36">
        <v>575000</v>
      </c>
      <c r="G769" s="36">
        <v>575000</v>
      </c>
    </row>
    <row r="770" spans="1:7" x14ac:dyDescent="0.2">
      <c r="A770" s="200" t="s">
        <v>12</v>
      </c>
      <c r="B770" s="200"/>
      <c r="C770" s="200"/>
      <c r="D770" s="37">
        <v>6229500</v>
      </c>
      <c r="E770" s="39">
        <v>0</v>
      </c>
      <c r="F770" s="37">
        <v>6500000</v>
      </c>
      <c r="G770" s="37">
        <v>6175000</v>
      </c>
    </row>
    <row r="771" spans="1:7" x14ac:dyDescent="0.2">
      <c r="A771" s="33">
        <v>75</v>
      </c>
      <c r="B771" s="33">
        <v>23405600100</v>
      </c>
      <c r="C771" s="201" t="s">
        <v>140</v>
      </c>
      <c r="D771" s="201"/>
      <c r="E771" s="201"/>
      <c r="F771" s="201"/>
      <c r="G771" s="201"/>
    </row>
    <row r="772" spans="1:7" x14ac:dyDescent="0.2">
      <c r="A772" s="34">
        <v>1</v>
      </c>
      <c r="B772" s="34">
        <v>22020102</v>
      </c>
      <c r="C772" s="35" t="s">
        <v>2465</v>
      </c>
      <c r="D772" s="36">
        <v>1176000</v>
      </c>
      <c r="E772" s="36">
        <v>441000</v>
      </c>
      <c r="F772" s="36">
        <v>2072000</v>
      </c>
      <c r="G772" s="36">
        <v>1860000</v>
      </c>
    </row>
    <row r="773" spans="1:7" x14ac:dyDescent="0.2">
      <c r="A773" s="34">
        <v>2</v>
      </c>
      <c r="B773" s="34">
        <v>22020202</v>
      </c>
      <c r="C773" s="35" t="s">
        <v>2466</v>
      </c>
      <c r="D773" s="36">
        <v>225500</v>
      </c>
      <c r="E773" s="36">
        <v>85500</v>
      </c>
      <c r="F773" s="36">
        <v>244000</v>
      </c>
      <c r="G773" s="36">
        <v>342000</v>
      </c>
    </row>
    <row r="774" spans="1:7" x14ac:dyDescent="0.2">
      <c r="A774" s="34">
        <v>3</v>
      </c>
      <c r="B774" s="34">
        <v>22020301</v>
      </c>
      <c r="C774" s="35" t="s">
        <v>2468</v>
      </c>
      <c r="D774" s="36">
        <v>280000</v>
      </c>
      <c r="E774" s="36">
        <v>105000</v>
      </c>
      <c r="F774" s="36">
        <v>248000</v>
      </c>
      <c r="G774" s="36">
        <v>420000</v>
      </c>
    </row>
    <row r="775" spans="1:7" x14ac:dyDescent="0.2">
      <c r="A775" s="34">
        <v>4</v>
      </c>
      <c r="B775" s="34">
        <v>22020305</v>
      </c>
      <c r="C775" s="35" t="s">
        <v>2471</v>
      </c>
      <c r="D775" s="38">
        <v>0</v>
      </c>
      <c r="E775" s="38">
        <v>0</v>
      </c>
      <c r="F775" s="36">
        <v>93000</v>
      </c>
      <c r="G775" s="38">
        <v>0</v>
      </c>
    </row>
    <row r="776" spans="1:7" x14ac:dyDescent="0.2">
      <c r="A776" s="34">
        <v>5</v>
      </c>
      <c r="B776" s="34">
        <v>22020401</v>
      </c>
      <c r="C776" s="35" t="s">
        <v>2472</v>
      </c>
      <c r="D776" s="38">
        <v>0</v>
      </c>
      <c r="E776" s="38">
        <v>0</v>
      </c>
      <c r="F776" s="36">
        <v>310000</v>
      </c>
      <c r="G776" s="38">
        <v>0</v>
      </c>
    </row>
    <row r="777" spans="1:7" x14ac:dyDescent="0.2">
      <c r="A777" s="34">
        <v>6</v>
      </c>
      <c r="B777" s="34">
        <v>22020402</v>
      </c>
      <c r="C777" s="35" t="s">
        <v>2483</v>
      </c>
      <c r="D777" s="38">
        <v>0</v>
      </c>
      <c r="E777" s="38">
        <v>0</v>
      </c>
      <c r="F777" s="36">
        <v>93000</v>
      </c>
      <c r="G777" s="38">
        <v>0</v>
      </c>
    </row>
    <row r="778" spans="1:7" x14ac:dyDescent="0.2">
      <c r="A778" s="34">
        <v>7</v>
      </c>
      <c r="B778" s="34">
        <v>22020801</v>
      </c>
      <c r="C778" s="35" t="s">
        <v>2489</v>
      </c>
      <c r="D778" s="36">
        <v>342500</v>
      </c>
      <c r="E778" s="36">
        <v>127500</v>
      </c>
      <c r="F778" s="36">
        <v>530000</v>
      </c>
      <c r="G778" s="36">
        <v>511800</v>
      </c>
    </row>
    <row r="779" spans="1:7" x14ac:dyDescent="0.2">
      <c r="A779" s="34">
        <v>8</v>
      </c>
      <c r="B779" s="34">
        <v>22020803</v>
      </c>
      <c r="C779" s="35" t="s">
        <v>2490</v>
      </c>
      <c r="D779" s="36">
        <v>376000</v>
      </c>
      <c r="E779" s="36">
        <v>141000</v>
      </c>
      <c r="F779" s="36">
        <v>310000</v>
      </c>
      <c r="G779" s="36">
        <v>571200</v>
      </c>
    </row>
    <row r="780" spans="1:7" x14ac:dyDescent="0.2">
      <c r="A780" s="200" t="s">
        <v>12</v>
      </c>
      <c r="B780" s="200"/>
      <c r="C780" s="200"/>
      <c r="D780" s="37">
        <v>2400000</v>
      </c>
      <c r="E780" s="37">
        <v>900000</v>
      </c>
      <c r="F780" s="37">
        <v>3900000</v>
      </c>
      <c r="G780" s="37">
        <v>3705000</v>
      </c>
    </row>
    <row r="781" spans="1:7" x14ac:dyDescent="0.2">
      <c r="A781" s="33">
        <v>76</v>
      </c>
      <c r="B781" s="33">
        <v>23600100100</v>
      </c>
      <c r="C781" s="201" t="s">
        <v>141</v>
      </c>
      <c r="D781" s="201"/>
      <c r="E781" s="201"/>
      <c r="F781" s="201"/>
      <c r="G781" s="201"/>
    </row>
    <row r="782" spans="1:7" x14ac:dyDescent="0.2">
      <c r="A782" s="34">
        <v>1</v>
      </c>
      <c r="B782" s="34">
        <v>22020102</v>
      </c>
      <c r="C782" s="35" t="s">
        <v>2465</v>
      </c>
      <c r="D782" s="36">
        <v>1988000</v>
      </c>
      <c r="E782" s="36">
        <v>1754000</v>
      </c>
      <c r="F782" s="36">
        <v>2400000</v>
      </c>
      <c r="G782" s="36">
        <v>3000000</v>
      </c>
    </row>
    <row r="783" spans="1:7" x14ac:dyDescent="0.2">
      <c r="A783" s="34">
        <v>2</v>
      </c>
      <c r="B783" s="34">
        <v>22020201</v>
      </c>
      <c r="C783" s="35" t="s">
        <v>2480</v>
      </c>
      <c r="D783" s="36">
        <v>790334.54</v>
      </c>
      <c r="E783" s="36">
        <v>440000</v>
      </c>
      <c r="F783" s="36">
        <v>800000</v>
      </c>
      <c r="G783" s="36">
        <v>1000000</v>
      </c>
    </row>
    <row r="784" spans="1:7" x14ac:dyDescent="0.2">
      <c r="A784" s="34">
        <v>3</v>
      </c>
      <c r="B784" s="34">
        <v>22020301</v>
      </c>
      <c r="C784" s="35" t="s">
        <v>2468</v>
      </c>
      <c r="D784" s="36">
        <v>904000</v>
      </c>
      <c r="E784" s="36">
        <v>694000</v>
      </c>
      <c r="F784" s="36">
        <v>1200000</v>
      </c>
      <c r="G784" s="36">
        <v>1500000</v>
      </c>
    </row>
    <row r="785" spans="1:7" x14ac:dyDescent="0.2">
      <c r="A785" s="34">
        <v>4</v>
      </c>
      <c r="B785" s="34">
        <v>22020305</v>
      </c>
      <c r="C785" s="35" t="s">
        <v>2471</v>
      </c>
      <c r="D785" s="36">
        <v>566126</v>
      </c>
      <c r="E785" s="36">
        <v>542000</v>
      </c>
      <c r="F785" s="36">
        <v>800000</v>
      </c>
      <c r="G785" s="36">
        <v>500000</v>
      </c>
    </row>
    <row r="786" spans="1:7" x14ac:dyDescent="0.2">
      <c r="A786" s="34">
        <v>5</v>
      </c>
      <c r="B786" s="34">
        <v>22020401</v>
      </c>
      <c r="C786" s="35" t="s">
        <v>2472</v>
      </c>
      <c r="D786" s="36">
        <v>3069920.54</v>
      </c>
      <c r="E786" s="36">
        <v>2564000</v>
      </c>
      <c r="F786" s="36">
        <v>3000000</v>
      </c>
      <c r="G786" s="36">
        <v>5000000</v>
      </c>
    </row>
    <row r="787" spans="1:7" x14ac:dyDescent="0.2">
      <c r="A787" s="34">
        <v>6</v>
      </c>
      <c r="B787" s="34">
        <v>22020402</v>
      </c>
      <c r="C787" s="35" t="s">
        <v>2483</v>
      </c>
      <c r="D787" s="36">
        <v>640000</v>
      </c>
      <c r="E787" s="36">
        <v>1279000</v>
      </c>
      <c r="F787" s="36">
        <v>1300000</v>
      </c>
      <c r="G787" s="36">
        <v>1500000</v>
      </c>
    </row>
    <row r="788" spans="1:7" x14ac:dyDescent="0.2">
      <c r="A788" s="34">
        <v>7</v>
      </c>
      <c r="B788" s="34">
        <v>22020406</v>
      </c>
      <c r="C788" s="35" t="s">
        <v>2473</v>
      </c>
      <c r="D788" s="36">
        <v>305989</v>
      </c>
      <c r="E788" s="36">
        <v>1134000</v>
      </c>
      <c r="F788" s="36">
        <v>1600000</v>
      </c>
      <c r="G788" s="36">
        <v>2000000</v>
      </c>
    </row>
    <row r="789" spans="1:7" x14ac:dyDescent="0.2">
      <c r="A789" s="34">
        <v>8</v>
      </c>
      <c r="B789" s="34">
        <v>22020501</v>
      </c>
      <c r="C789" s="35" t="s">
        <v>2487</v>
      </c>
      <c r="D789" s="36">
        <v>890200</v>
      </c>
      <c r="E789" s="36">
        <v>696000</v>
      </c>
      <c r="F789" s="36">
        <v>1200000</v>
      </c>
      <c r="G789" s="36">
        <v>1500000</v>
      </c>
    </row>
    <row r="790" spans="1:7" x14ac:dyDescent="0.2">
      <c r="A790" s="34">
        <v>9</v>
      </c>
      <c r="B790" s="34">
        <v>22020712</v>
      </c>
      <c r="C790" s="35" t="s">
        <v>2499</v>
      </c>
      <c r="D790" s="38">
        <v>0</v>
      </c>
      <c r="E790" s="38">
        <v>0</v>
      </c>
      <c r="F790" s="38">
        <v>0</v>
      </c>
      <c r="G790" s="38">
        <v>0</v>
      </c>
    </row>
    <row r="791" spans="1:7" x14ac:dyDescent="0.2">
      <c r="A791" s="34">
        <v>10</v>
      </c>
      <c r="B791" s="34">
        <v>22021001</v>
      </c>
      <c r="C791" s="35" t="s">
        <v>2476</v>
      </c>
      <c r="D791" s="36">
        <v>33600</v>
      </c>
      <c r="E791" s="36">
        <v>484000</v>
      </c>
      <c r="F791" s="36">
        <v>700000</v>
      </c>
      <c r="G791" s="36">
        <v>1000000</v>
      </c>
    </row>
    <row r="792" spans="1:7" x14ac:dyDescent="0.2">
      <c r="A792" s="34">
        <v>11</v>
      </c>
      <c r="B792" s="34">
        <v>22021007</v>
      </c>
      <c r="C792" s="35" t="s">
        <v>2478</v>
      </c>
      <c r="D792" s="36">
        <v>220000</v>
      </c>
      <c r="E792" s="36">
        <v>496000</v>
      </c>
      <c r="F792" s="36">
        <v>1000000</v>
      </c>
      <c r="G792" s="36">
        <v>1000000</v>
      </c>
    </row>
    <row r="793" spans="1:7" x14ac:dyDescent="0.2">
      <c r="A793" s="34">
        <v>12</v>
      </c>
      <c r="B793" s="34">
        <v>41040105</v>
      </c>
      <c r="C793" s="35" t="s">
        <v>2500</v>
      </c>
      <c r="D793" s="36">
        <v>415000</v>
      </c>
      <c r="E793" s="38">
        <v>0</v>
      </c>
      <c r="F793" s="38">
        <v>0</v>
      </c>
      <c r="G793" s="38">
        <v>0</v>
      </c>
    </row>
    <row r="794" spans="1:7" x14ac:dyDescent="0.2">
      <c r="A794" s="200" t="s">
        <v>12</v>
      </c>
      <c r="B794" s="200"/>
      <c r="C794" s="200"/>
      <c r="D794" s="37">
        <v>9823170.0800000001</v>
      </c>
      <c r="E794" s="37">
        <v>10083000</v>
      </c>
      <c r="F794" s="37">
        <v>14000000</v>
      </c>
      <c r="G794" s="37">
        <v>18000000</v>
      </c>
    </row>
    <row r="795" spans="1:7" x14ac:dyDescent="0.2">
      <c r="A795" s="33">
        <v>77</v>
      </c>
      <c r="B795" s="33">
        <v>23800100100</v>
      </c>
      <c r="C795" s="201" t="s">
        <v>144</v>
      </c>
      <c r="D795" s="201"/>
      <c r="E795" s="201"/>
      <c r="F795" s="201"/>
      <c r="G795" s="201"/>
    </row>
    <row r="796" spans="1:7" x14ac:dyDescent="0.2">
      <c r="A796" s="34">
        <v>1</v>
      </c>
      <c r="B796" s="34">
        <v>22020102</v>
      </c>
      <c r="C796" s="35" t="s">
        <v>2465</v>
      </c>
      <c r="D796" s="36">
        <v>11590000</v>
      </c>
      <c r="E796" s="36">
        <v>17198000</v>
      </c>
      <c r="F796" s="36">
        <v>34250000</v>
      </c>
      <c r="G796" s="36">
        <v>33000000</v>
      </c>
    </row>
    <row r="797" spans="1:7" x14ac:dyDescent="0.2">
      <c r="A797" s="34">
        <v>2</v>
      </c>
      <c r="B797" s="34">
        <v>22020201</v>
      </c>
      <c r="C797" s="35" t="s">
        <v>2480</v>
      </c>
      <c r="D797" s="38">
        <v>0</v>
      </c>
      <c r="E797" s="38">
        <v>0</v>
      </c>
      <c r="F797" s="38">
        <v>0</v>
      </c>
      <c r="G797" s="38">
        <v>0</v>
      </c>
    </row>
    <row r="798" spans="1:7" x14ac:dyDescent="0.2">
      <c r="A798" s="34">
        <v>3</v>
      </c>
      <c r="B798" s="34">
        <v>22020202</v>
      </c>
      <c r="C798" s="35" t="s">
        <v>2466</v>
      </c>
      <c r="D798" s="36">
        <v>2350000</v>
      </c>
      <c r="E798" s="36">
        <v>562000</v>
      </c>
      <c r="F798" s="36">
        <v>3000000</v>
      </c>
      <c r="G798" s="36">
        <v>3000000</v>
      </c>
    </row>
    <row r="799" spans="1:7" x14ac:dyDescent="0.2">
      <c r="A799" s="34">
        <v>4</v>
      </c>
      <c r="B799" s="34">
        <v>22020301</v>
      </c>
      <c r="C799" s="35" t="s">
        <v>2468</v>
      </c>
      <c r="D799" s="36">
        <v>5400000</v>
      </c>
      <c r="E799" s="36">
        <v>3471000</v>
      </c>
      <c r="F799" s="36">
        <v>11000000</v>
      </c>
      <c r="G799" s="36">
        <v>10000000</v>
      </c>
    </row>
    <row r="800" spans="1:7" x14ac:dyDescent="0.2">
      <c r="A800" s="34">
        <v>5</v>
      </c>
      <c r="B800" s="34">
        <v>22020305</v>
      </c>
      <c r="C800" s="35" t="s">
        <v>2471</v>
      </c>
      <c r="D800" s="36">
        <v>2115000</v>
      </c>
      <c r="E800" s="36">
        <v>2271000</v>
      </c>
      <c r="F800" s="36">
        <v>5000000</v>
      </c>
      <c r="G800" s="36">
        <v>3000000</v>
      </c>
    </row>
    <row r="801" spans="1:7" x14ac:dyDescent="0.2">
      <c r="A801" s="34">
        <v>6</v>
      </c>
      <c r="B801" s="34">
        <v>22020401</v>
      </c>
      <c r="C801" s="35" t="s">
        <v>2472</v>
      </c>
      <c r="D801" s="36">
        <v>4455000</v>
      </c>
      <c r="E801" s="36">
        <v>3244915</v>
      </c>
      <c r="F801" s="36">
        <v>8000000</v>
      </c>
      <c r="G801" s="36">
        <v>8000000</v>
      </c>
    </row>
    <row r="802" spans="1:7" x14ac:dyDescent="0.2">
      <c r="A802" s="34">
        <v>7</v>
      </c>
      <c r="B802" s="34">
        <v>22020402</v>
      </c>
      <c r="C802" s="35" t="s">
        <v>2483</v>
      </c>
      <c r="D802" s="36">
        <v>8115000</v>
      </c>
      <c r="E802" s="36">
        <v>2340000</v>
      </c>
      <c r="F802" s="36">
        <v>15000000</v>
      </c>
      <c r="G802" s="36">
        <v>10000000</v>
      </c>
    </row>
    <row r="803" spans="1:7" x14ac:dyDescent="0.2">
      <c r="A803" s="34">
        <v>8</v>
      </c>
      <c r="B803" s="34">
        <v>22020501</v>
      </c>
      <c r="C803" s="35" t="s">
        <v>2487</v>
      </c>
      <c r="D803" s="36">
        <v>6285000</v>
      </c>
      <c r="E803" s="36">
        <v>6598235</v>
      </c>
      <c r="F803" s="36">
        <v>25000000</v>
      </c>
      <c r="G803" s="36">
        <v>20000000</v>
      </c>
    </row>
    <row r="804" spans="1:7" x14ac:dyDescent="0.2">
      <c r="A804" s="34">
        <v>9</v>
      </c>
      <c r="B804" s="34">
        <v>22020712</v>
      </c>
      <c r="C804" s="35" t="s">
        <v>2499</v>
      </c>
      <c r="D804" s="38">
        <v>0</v>
      </c>
      <c r="E804" s="38">
        <v>0</v>
      </c>
      <c r="F804" s="38">
        <v>0</v>
      </c>
      <c r="G804" s="38">
        <v>0</v>
      </c>
    </row>
    <row r="805" spans="1:7" x14ac:dyDescent="0.2">
      <c r="A805" s="34">
        <v>10</v>
      </c>
      <c r="B805" s="34">
        <v>22021001</v>
      </c>
      <c r="C805" s="35" t="s">
        <v>2476</v>
      </c>
      <c r="D805" s="36">
        <v>4100000</v>
      </c>
      <c r="E805" s="36">
        <v>4154850</v>
      </c>
      <c r="F805" s="36">
        <v>15000000</v>
      </c>
      <c r="G805" s="36">
        <v>12000000</v>
      </c>
    </row>
    <row r="806" spans="1:7" x14ac:dyDescent="0.2">
      <c r="A806" s="34">
        <v>11</v>
      </c>
      <c r="B806" s="34">
        <v>22021007</v>
      </c>
      <c r="C806" s="35" t="s">
        <v>2478</v>
      </c>
      <c r="D806" s="36">
        <v>4790000</v>
      </c>
      <c r="E806" s="36">
        <v>3910000</v>
      </c>
      <c r="F806" s="36">
        <v>8000000</v>
      </c>
      <c r="G806" s="36">
        <v>9000000</v>
      </c>
    </row>
    <row r="807" spans="1:7" x14ac:dyDescent="0.2">
      <c r="A807" s="200" t="s">
        <v>12</v>
      </c>
      <c r="B807" s="200"/>
      <c r="C807" s="200"/>
      <c r="D807" s="37">
        <v>49200000</v>
      </c>
      <c r="E807" s="37">
        <v>43750000</v>
      </c>
      <c r="F807" s="37">
        <v>124250000</v>
      </c>
      <c r="G807" s="37">
        <v>108000000</v>
      </c>
    </row>
    <row r="808" spans="1:7" x14ac:dyDescent="0.2">
      <c r="A808" s="33">
        <v>78</v>
      </c>
      <c r="B808" s="33">
        <v>23800100200</v>
      </c>
      <c r="C808" s="201" t="s">
        <v>236</v>
      </c>
      <c r="D808" s="201"/>
      <c r="E808" s="201"/>
      <c r="F808" s="201"/>
      <c r="G808" s="201"/>
    </row>
    <row r="809" spans="1:7" x14ac:dyDescent="0.2">
      <c r="A809" s="34">
        <v>1</v>
      </c>
      <c r="B809" s="34">
        <v>22020102</v>
      </c>
      <c r="C809" s="35" t="s">
        <v>2465</v>
      </c>
      <c r="D809" s="36">
        <v>1400000</v>
      </c>
      <c r="E809" s="36">
        <v>1629500</v>
      </c>
      <c r="F809" s="36">
        <v>5100000</v>
      </c>
      <c r="G809" s="36">
        <v>4475000</v>
      </c>
    </row>
    <row r="810" spans="1:7" x14ac:dyDescent="0.2">
      <c r="A810" s="34">
        <v>2</v>
      </c>
      <c r="B810" s="34">
        <v>22020202</v>
      </c>
      <c r="C810" s="35" t="s">
        <v>2466</v>
      </c>
      <c r="D810" s="36">
        <v>700000</v>
      </c>
      <c r="E810" s="36">
        <v>340450</v>
      </c>
      <c r="F810" s="36">
        <v>2000000</v>
      </c>
      <c r="G810" s="36">
        <v>2000000</v>
      </c>
    </row>
    <row r="811" spans="1:7" x14ac:dyDescent="0.2">
      <c r="A811" s="34">
        <v>3</v>
      </c>
      <c r="B811" s="34">
        <v>22020301</v>
      </c>
      <c r="C811" s="35" t="s">
        <v>2468</v>
      </c>
      <c r="D811" s="36">
        <v>700000</v>
      </c>
      <c r="E811" s="36">
        <v>775000</v>
      </c>
      <c r="F811" s="36">
        <v>2000000</v>
      </c>
      <c r="G811" s="36">
        <v>2000000</v>
      </c>
    </row>
    <row r="812" spans="1:7" x14ac:dyDescent="0.2">
      <c r="A812" s="34">
        <v>4</v>
      </c>
      <c r="B812" s="34">
        <v>22020305</v>
      </c>
      <c r="C812" s="35" t="s">
        <v>2471</v>
      </c>
      <c r="D812" s="36">
        <v>700000</v>
      </c>
      <c r="E812" s="36">
        <v>355200</v>
      </c>
      <c r="F812" s="36">
        <v>1200000</v>
      </c>
      <c r="G812" s="36">
        <v>1000000</v>
      </c>
    </row>
    <row r="813" spans="1:7" x14ac:dyDescent="0.2">
      <c r="A813" s="34">
        <v>5</v>
      </c>
      <c r="B813" s="34">
        <v>22020401</v>
      </c>
      <c r="C813" s="35" t="s">
        <v>2472</v>
      </c>
      <c r="D813" s="36">
        <v>700000</v>
      </c>
      <c r="E813" s="36">
        <v>1195000</v>
      </c>
      <c r="F813" s="36">
        <v>3000000</v>
      </c>
      <c r="G813" s="36">
        <v>2000000</v>
      </c>
    </row>
    <row r="814" spans="1:7" x14ac:dyDescent="0.2">
      <c r="A814" s="34">
        <v>6</v>
      </c>
      <c r="B814" s="34">
        <v>22020402</v>
      </c>
      <c r="C814" s="35" t="s">
        <v>2483</v>
      </c>
      <c r="D814" s="36">
        <v>700000</v>
      </c>
      <c r="E814" s="36">
        <v>339600</v>
      </c>
      <c r="F814" s="36">
        <v>1000000</v>
      </c>
      <c r="G814" s="36">
        <v>1000000</v>
      </c>
    </row>
    <row r="815" spans="1:7" x14ac:dyDescent="0.2">
      <c r="A815" s="34">
        <v>7</v>
      </c>
      <c r="B815" s="34">
        <v>22020501</v>
      </c>
      <c r="C815" s="35" t="s">
        <v>2487</v>
      </c>
      <c r="D815" s="36">
        <v>700000</v>
      </c>
      <c r="E815" s="36">
        <v>1717000</v>
      </c>
      <c r="F815" s="36">
        <v>5200000</v>
      </c>
      <c r="G815" s="36">
        <v>4000000</v>
      </c>
    </row>
    <row r="816" spans="1:7" x14ac:dyDescent="0.2">
      <c r="A816" s="34">
        <v>8</v>
      </c>
      <c r="B816" s="34">
        <v>22021001</v>
      </c>
      <c r="C816" s="35" t="s">
        <v>2476</v>
      </c>
      <c r="D816" s="36">
        <v>700000</v>
      </c>
      <c r="E816" s="36">
        <v>406250</v>
      </c>
      <c r="F816" s="36">
        <v>1500000</v>
      </c>
      <c r="G816" s="36">
        <v>1000000</v>
      </c>
    </row>
    <row r="817" spans="1:7" x14ac:dyDescent="0.2">
      <c r="A817" s="34">
        <v>9</v>
      </c>
      <c r="B817" s="34">
        <v>22021007</v>
      </c>
      <c r="C817" s="35" t="s">
        <v>2478</v>
      </c>
      <c r="D817" s="36">
        <v>700000</v>
      </c>
      <c r="E817" s="36">
        <v>742000</v>
      </c>
      <c r="F817" s="36">
        <v>3000000</v>
      </c>
      <c r="G817" s="36">
        <v>2525000</v>
      </c>
    </row>
    <row r="818" spans="1:7" x14ac:dyDescent="0.2">
      <c r="A818" s="200" t="s">
        <v>12</v>
      </c>
      <c r="B818" s="200"/>
      <c r="C818" s="200"/>
      <c r="D818" s="37">
        <v>7000000</v>
      </c>
      <c r="E818" s="37">
        <v>7500000</v>
      </c>
      <c r="F818" s="37">
        <v>24000000</v>
      </c>
      <c r="G818" s="37">
        <v>20000000</v>
      </c>
    </row>
    <row r="819" spans="1:7" x14ac:dyDescent="0.2">
      <c r="A819" s="33">
        <v>79</v>
      </c>
      <c r="B819" s="33">
        <v>23800100300</v>
      </c>
      <c r="C819" s="201" t="s">
        <v>2536</v>
      </c>
      <c r="D819" s="201"/>
      <c r="E819" s="201"/>
      <c r="F819" s="201"/>
      <c r="G819" s="201"/>
    </row>
    <row r="820" spans="1:7" x14ac:dyDescent="0.2">
      <c r="A820" s="34">
        <v>1</v>
      </c>
      <c r="B820" s="34">
        <v>22020102</v>
      </c>
      <c r="C820" s="35" t="s">
        <v>2465</v>
      </c>
      <c r="D820" s="36">
        <v>1080000</v>
      </c>
      <c r="E820" s="36">
        <v>785000</v>
      </c>
      <c r="F820" s="36">
        <v>3800000</v>
      </c>
      <c r="G820" s="36">
        <v>3000000</v>
      </c>
    </row>
    <row r="821" spans="1:7" x14ac:dyDescent="0.2">
      <c r="A821" s="34">
        <v>2</v>
      </c>
      <c r="B821" s="34">
        <v>22020202</v>
      </c>
      <c r="C821" s="35" t="s">
        <v>2466</v>
      </c>
      <c r="D821" s="36">
        <v>170000</v>
      </c>
      <c r="E821" s="36">
        <v>80000</v>
      </c>
      <c r="F821" s="36">
        <v>200000</v>
      </c>
      <c r="G821" s="36">
        <v>200000</v>
      </c>
    </row>
    <row r="822" spans="1:7" x14ac:dyDescent="0.2">
      <c r="A822" s="34">
        <v>3</v>
      </c>
      <c r="B822" s="34">
        <v>22020301</v>
      </c>
      <c r="C822" s="35" t="s">
        <v>2468</v>
      </c>
      <c r="D822" s="36">
        <v>110000</v>
      </c>
      <c r="E822" s="36">
        <v>90000</v>
      </c>
      <c r="F822" s="36">
        <v>200000</v>
      </c>
      <c r="G822" s="36">
        <v>200000</v>
      </c>
    </row>
    <row r="823" spans="1:7" x14ac:dyDescent="0.2">
      <c r="A823" s="34">
        <v>4</v>
      </c>
      <c r="B823" s="34">
        <v>22020305</v>
      </c>
      <c r="C823" s="35" t="s">
        <v>2471</v>
      </c>
      <c r="D823" s="36">
        <v>120000</v>
      </c>
      <c r="E823" s="36">
        <v>65000</v>
      </c>
      <c r="F823" s="36">
        <v>200000</v>
      </c>
      <c r="G823" s="36">
        <v>100000</v>
      </c>
    </row>
    <row r="824" spans="1:7" x14ac:dyDescent="0.2">
      <c r="A824" s="34">
        <v>5</v>
      </c>
      <c r="B824" s="34">
        <v>22020401</v>
      </c>
      <c r="C824" s="35" t="s">
        <v>2472</v>
      </c>
      <c r="D824" s="36">
        <v>360000</v>
      </c>
      <c r="E824" s="36">
        <v>310225</v>
      </c>
      <c r="F824" s="36">
        <v>1000000</v>
      </c>
      <c r="G824" s="36">
        <v>800000</v>
      </c>
    </row>
    <row r="825" spans="1:7" x14ac:dyDescent="0.2">
      <c r="A825" s="34">
        <v>6</v>
      </c>
      <c r="B825" s="34">
        <v>22020406</v>
      </c>
      <c r="C825" s="35" t="s">
        <v>2473</v>
      </c>
      <c r="D825" s="36">
        <v>200000</v>
      </c>
      <c r="E825" s="36">
        <v>157000</v>
      </c>
      <c r="F825" s="36">
        <v>500000</v>
      </c>
      <c r="G825" s="36">
        <v>300000</v>
      </c>
    </row>
    <row r="826" spans="1:7" x14ac:dyDescent="0.2">
      <c r="A826" s="34">
        <v>7</v>
      </c>
      <c r="B826" s="34">
        <v>22020501</v>
      </c>
      <c r="C826" s="35" t="s">
        <v>2487</v>
      </c>
      <c r="D826" s="36">
        <v>610000</v>
      </c>
      <c r="E826" s="36">
        <v>442200</v>
      </c>
      <c r="F826" s="36">
        <v>1500000</v>
      </c>
      <c r="G826" s="36">
        <v>1100000</v>
      </c>
    </row>
    <row r="827" spans="1:7" x14ac:dyDescent="0.2">
      <c r="A827" s="34">
        <v>8</v>
      </c>
      <c r="B827" s="34">
        <v>22020605</v>
      </c>
      <c r="C827" s="35" t="s">
        <v>2517</v>
      </c>
      <c r="D827" s="36">
        <v>310000</v>
      </c>
      <c r="E827" s="36">
        <v>150000</v>
      </c>
      <c r="F827" s="36">
        <v>500000</v>
      </c>
      <c r="G827" s="36">
        <v>200000</v>
      </c>
    </row>
    <row r="828" spans="1:7" x14ac:dyDescent="0.2">
      <c r="A828" s="34">
        <v>9</v>
      </c>
      <c r="B828" s="34">
        <v>22020803</v>
      </c>
      <c r="C828" s="35" t="s">
        <v>2490</v>
      </c>
      <c r="D828" s="36">
        <v>580000</v>
      </c>
      <c r="E828" s="36">
        <v>138000</v>
      </c>
      <c r="F828" s="36">
        <v>900000</v>
      </c>
      <c r="G828" s="36">
        <v>1000000</v>
      </c>
    </row>
    <row r="829" spans="1:7" x14ac:dyDescent="0.2">
      <c r="A829" s="34">
        <v>10</v>
      </c>
      <c r="B829" s="34">
        <v>22021001</v>
      </c>
      <c r="C829" s="35" t="s">
        <v>2476</v>
      </c>
      <c r="D829" s="36">
        <v>150000</v>
      </c>
      <c r="E829" s="36">
        <v>52000</v>
      </c>
      <c r="F829" s="36">
        <v>200000</v>
      </c>
      <c r="G829" s="36">
        <v>100000</v>
      </c>
    </row>
    <row r="830" spans="1:7" x14ac:dyDescent="0.2">
      <c r="A830" s="34">
        <v>11</v>
      </c>
      <c r="B830" s="34">
        <v>22021007</v>
      </c>
      <c r="C830" s="35" t="s">
        <v>2478</v>
      </c>
      <c r="D830" s="36">
        <v>700000</v>
      </c>
      <c r="E830" s="36">
        <v>230475</v>
      </c>
      <c r="F830" s="36">
        <v>2000000</v>
      </c>
      <c r="G830" s="36">
        <v>3000000</v>
      </c>
    </row>
    <row r="831" spans="1:7" x14ac:dyDescent="0.2">
      <c r="A831" s="200" t="s">
        <v>12</v>
      </c>
      <c r="B831" s="200"/>
      <c r="C831" s="200"/>
      <c r="D831" s="37">
        <v>4390000</v>
      </c>
      <c r="E831" s="37">
        <v>2499900</v>
      </c>
      <c r="F831" s="37">
        <v>11000000</v>
      </c>
      <c r="G831" s="37">
        <v>10000000</v>
      </c>
    </row>
    <row r="832" spans="1:7" x14ac:dyDescent="0.2">
      <c r="A832" s="33">
        <v>81</v>
      </c>
      <c r="B832" s="33">
        <v>23800400100</v>
      </c>
      <c r="C832" s="201" t="s">
        <v>2537</v>
      </c>
      <c r="D832" s="201"/>
      <c r="E832" s="201"/>
      <c r="F832" s="201"/>
      <c r="G832" s="201"/>
    </row>
    <row r="833" spans="1:7" x14ac:dyDescent="0.2">
      <c r="A833" s="34">
        <v>1</v>
      </c>
      <c r="B833" s="34">
        <v>22020102</v>
      </c>
      <c r="C833" s="35" t="s">
        <v>2465</v>
      </c>
      <c r="D833" s="36">
        <v>1976000</v>
      </c>
      <c r="E833" s="36">
        <v>2293000</v>
      </c>
      <c r="F833" s="36">
        <v>2500000</v>
      </c>
      <c r="G833" s="36">
        <v>2375000</v>
      </c>
    </row>
    <row r="834" spans="1:7" x14ac:dyDescent="0.2">
      <c r="A834" s="34">
        <v>2</v>
      </c>
      <c r="B834" s="34">
        <v>22020202</v>
      </c>
      <c r="C834" s="35" t="s">
        <v>2466</v>
      </c>
      <c r="D834" s="36">
        <v>10000</v>
      </c>
      <c r="E834" s="38">
        <v>0</v>
      </c>
      <c r="F834" s="36">
        <v>500000</v>
      </c>
      <c r="G834" s="36">
        <v>475000</v>
      </c>
    </row>
    <row r="835" spans="1:7" x14ac:dyDescent="0.2">
      <c r="A835" s="34">
        <v>3</v>
      </c>
      <c r="B835" s="34">
        <v>22020301</v>
      </c>
      <c r="C835" s="35" t="s">
        <v>2468</v>
      </c>
      <c r="D835" s="36">
        <v>202500</v>
      </c>
      <c r="E835" s="36">
        <v>209000</v>
      </c>
      <c r="F835" s="36">
        <v>400000</v>
      </c>
      <c r="G835" s="36">
        <v>380000</v>
      </c>
    </row>
    <row r="836" spans="1:7" x14ac:dyDescent="0.2">
      <c r="A836" s="34">
        <v>4</v>
      </c>
      <c r="B836" s="34">
        <v>22020305</v>
      </c>
      <c r="C836" s="35" t="s">
        <v>2471</v>
      </c>
      <c r="D836" s="38">
        <v>0</v>
      </c>
      <c r="E836" s="38">
        <v>0</v>
      </c>
      <c r="F836" s="36">
        <v>500000</v>
      </c>
      <c r="G836" s="36">
        <v>475000</v>
      </c>
    </row>
    <row r="837" spans="1:7" x14ac:dyDescent="0.2">
      <c r="A837" s="34">
        <v>5</v>
      </c>
      <c r="B837" s="34">
        <v>22020401</v>
      </c>
      <c r="C837" s="35" t="s">
        <v>2472</v>
      </c>
      <c r="D837" s="36">
        <v>115000</v>
      </c>
      <c r="E837" s="36">
        <v>125000</v>
      </c>
      <c r="F837" s="36">
        <v>600000</v>
      </c>
      <c r="G837" s="36">
        <v>570000</v>
      </c>
    </row>
    <row r="838" spans="1:7" x14ac:dyDescent="0.2">
      <c r="A838" s="34">
        <v>6</v>
      </c>
      <c r="B838" s="34">
        <v>22020402</v>
      </c>
      <c r="C838" s="35" t="s">
        <v>2483</v>
      </c>
      <c r="D838" s="36">
        <v>163500</v>
      </c>
      <c r="E838" s="36">
        <v>97000</v>
      </c>
      <c r="F838" s="36">
        <v>500000</v>
      </c>
      <c r="G838" s="36">
        <v>475000</v>
      </c>
    </row>
    <row r="839" spans="1:7" x14ac:dyDescent="0.2">
      <c r="A839" s="34">
        <v>7</v>
      </c>
      <c r="B839" s="34">
        <v>22020501</v>
      </c>
      <c r="C839" s="35" t="s">
        <v>2487</v>
      </c>
      <c r="D839" s="38">
        <v>0</v>
      </c>
      <c r="E839" s="36">
        <v>100000</v>
      </c>
      <c r="F839" s="36">
        <v>1500000</v>
      </c>
      <c r="G839" s="36">
        <v>1425000</v>
      </c>
    </row>
    <row r="840" spans="1:7" x14ac:dyDescent="0.2">
      <c r="A840" s="34">
        <v>8</v>
      </c>
      <c r="B840" s="34">
        <v>22021001</v>
      </c>
      <c r="C840" s="35" t="s">
        <v>2476</v>
      </c>
      <c r="D840" s="36">
        <v>84000</v>
      </c>
      <c r="E840" s="36">
        <v>96000</v>
      </c>
      <c r="F840" s="36">
        <v>700000</v>
      </c>
      <c r="G840" s="36">
        <v>665000</v>
      </c>
    </row>
    <row r="841" spans="1:7" x14ac:dyDescent="0.2">
      <c r="A841" s="34">
        <v>9</v>
      </c>
      <c r="B841" s="34">
        <v>22021007</v>
      </c>
      <c r="C841" s="35" t="s">
        <v>2478</v>
      </c>
      <c r="D841" s="36">
        <v>249000</v>
      </c>
      <c r="E841" s="36">
        <v>780000</v>
      </c>
      <c r="F841" s="36">
        <v>800000</v>
      </c>
      <c r="G841" s="36">
        <v>760000</v>
      </c>
    </row>
    <row r="842" spans="1:7" x14ac:dyDescent="0.2">
      <c r="A842" s="200" t="s">
        <v>12</v>
      </c>
      <c r="B842" s="200"/>
      <c r="C842" s="200"/>
      <c r="D842" s="37">
        <v>2800000</v>
      </c>
      <c r="E842" s="37">
        <v>3700000</v>
      </c>
      <c r="F842" s="37">
        <v>8000000</v>
      </c>
      <c r="G842" s="37">
        <v>7600000</v>
      </c>
    </row>
    <row r="843" spans="1:7" x14ac:dyDescent="0.2">
      <c r="A843" s="33">
        <v>82</v>
      </c>
      <c r="B843" s="33">
        <v>25210200100</v>
      </c>
      <c r="C843" s="201" t="s">
        <v>147</v>
      </c>
      <c r="D843" s="201"/>
      <c r="E843" s="201"/>
      <c r="F843" s="201"/>
      <c r="G843" s="201"/>
    </row>
    <row r="844" spans="1:7" x14ac:dyDescent="0.2">
      <c r="A844" s="34">
        <v>1</v>
      </c>
      <c r="B844" s="34">
        <v>22020201</v>
      </c>
      <c r="C844" s="35" t="s">
        <v>2480</v>
      </c>
      <c r="D844" s="36">
        <v>400000</v>
      </c>
      <c r="E844" s="36">
        <v>50000</v>
      </c>
      <c r="F844" s="36">
        <v>1000000</v>
      </c>
      <c r="G844" s="36">
        <v>1000000</v>
      </c>
    </row>
    <row r="845" spans="1:7" x14ac:dyDescent="0.2">
      <c r="A845" s="34">
        <v>2</v>
      </c>
      <c r="B845" s="34">
        <v>22020401</v>
      </c>
      <c r="C845" s="35" t="s">
        <v>2472</v>
      </c>
      <c r="D845" s="36">
        <v>1824960</v>
      </c>
      <c r="E845" s="36">
        <v>300000</v>
      </c>
      <c r="F845" s="36">
        <v>2000000</v>
      </c>
      <c r="G845" s="36">
        <v>2000000</v>
      </c>
    </row>
    <row r="846" spans="1:7" x14ac:dyDescent="0.2">
      <c r="A846" s="34">
        <v>3</v>
      </c>
      <c r="B846" s="34">
        <v>22020404</v>
      </c>
      <c r="C846" s="35" t="s">
        <v>2485</v>
      </c>
      <c r="D846" s="36">
        <v>1100000</v>
      </c>
      <c r="E846" s="36">
        <v>200000</v>
      </c>
      <c r="F846" s="36">
        <v>1000000</v>
      </c>
      <c r="G846" s="36">
        <v>1000000</v>
      </c>
    </row>
    <row r="847" spans="1:7" x14ac:dyDescent="0.2">
      <c r="A847" s="34">
        <v>4</v>
      </c>
      <c r="B847" s="34">
        <v>22020405</v>
      </c>
      <c r="C847" s="35" t="s">
        <v>2486</v>
      </c>
      <c r="D847" s="36">
        <v>600000</v>
      </c>
      <c r="E847" s="36">
        <v>50000</v>
      </c>
      <c r="F847" s="36">
        <v>1500000</v>
      </c>
      <c r="G847" s="36">
        <v>1500000</v>
      </c>
    </row>
    <row r="848" spans="1:7" x14ac:dyDescent="0.2">
      <c r="A848" s="34">
        <v>5</v>
      </c>
      <c r="B848" s="34">
        <v>22020503</v>
      </c>
      <c r="C848" s="35" t="s">
        <v>2474</v>
      </c>
      <c r="D848" s="38">
        <v>0</v>
      </c>
      <c r="E848" s="38">
        <v>0</v>
      </c>
      <c r="F848" s="36">
        <v>1000000</v>
      </c>
      <c r="G848" s="36">
        <v>1000000</v>
      </c>
    </row>
    <row r="849" spans="1:7" x14ac:dyDescent="0.2">
      <c r="A849" s="34">
        <v>6</v>
      </c>
      <c r="B849" s="34">
        <v>22020601</v>
      </c>
      <c r="C849" s="35" t="s">
        <v>2488</v>
      </c>
      <c r="D849" s="36">
        <v>5956160</v>
      </c>
      <c r="E849" s="36">
        <v>2400000</v>
      </c>
      <c r="F849" s="36">
        <v>11000000</v>
      </c>
      <c r="G849" s="36">
        <v>10000000</v>
      </c>
    </row>
    <row r="850" spans="1:7" x14ac:dyDescent="0.2">
      <c r="A850" s="34">
        <v>7</v>
      </c>
      <c r="B850" s="34">
        <v>22020709</v>
      </c>
      <c r="C850" s="35" t="s">
        <v>2538</v>
      </c>
      <c r="D850" s="38">
        <v>0</v>
      </c>
      <c r="E850" s="38">
        <v>0</v>
      </c>
      <c r="F850" s="36">
        <v>1500000</v>
      </c>
      <c r="G850" s="36">
        <v>1500000</v>
      </c>
    </row>
    <row r="851" spans="1:7" x14ac:dyDescent="0.2">
      <c r="A851" s="34">
        <v>8</v>
      </c>
      <c r="B851" s="34">
        <v>22020801</v>
      </c>
      <c r="C851" s="35" t="s">
        <v>2489</v>
      </c>
      <c r="D851" s="38">
        <v>0</v>
      </c>
      <c r="E851" s="38">
        <v>0</v>
      </c>
      <c r="F851" s="38">
        <v>0</v>
      </c>
      <c r="G851" s="38">
        <v>0</v>
      </c>
    </row>
    <row r="852" spans="1:7" x14ac:dyDescent="0.2">
      <c r="A852" s="34">
        <v>9</v>
      </c>
      <c r="B852" s="34">
        <v>22021002</v>
      </c>
      <c r="C852" s="35" t="s">
        <v>2492</v>
      </c>
      <c r="D852" s="38">
        <v>0</v>
      </c>
      <c r="E852" s="38">
        <v>0</v>
      </c>
      <c r="F852" s="38">
        <v>0</v>
      </c>
      <c r="G852" s="38">
        <v>0</v>
      </c>
    </row>
    <row r="853" spans="1:7" x14ac:dyDescent="0.2">
      <c r="A853" s="34">
        <v>10</v>
      </c>
      <c r="B853" s="34">
        <v>22021003</v>
      </c>
      <c r="C853" s="35" t="s">
        <v>2493</v>
      </c>
      <c r="D853" s="38">
        <v>0</v>
      </c>
      <c r="E853" s="38">
        <v>0</v>
      </c>
      <c r="F853" s="36">
        <v>250000</v>
      </c>
      <c r="G853" s="36">
        <v>250000</v>
      </c>
    </row>
    <row r="854" spans="1:7" x14ac:dyDescent="0.2">
      <c r="A854" s="34">
        <v>11</v>
      </c>
      <c r="B854" s="34">
        <v>22021007</v>
      </c>
      <c r="C854" s="35" t="s">
        <v>2478</v>
      </c>
      <c r="D854" s="38">
        <v>0</v>
      </c>
      <c r="E854" s="38">
        <v>0</v>
      </c>
      <c r="F854" s="36">
        <v>250000</v>
      </c>
      <c r="G854" s="36">
        <v>275000</v>
      </c>
    </row>
    <row r="855" spans="1:7" x14ac:dyDescent="0.2">
      <c r="A855" s="200" t="s">
        <v>12</v>
      </c>
      <c r="B855" s="200"/>
      <c r="C855" s="200"/>
      <c r="D855" s="37">
        <v>9881120</v>
      </c>
      <c r="E855" s="37">
        <v>3000000</v>
      </c>
      <c r="F855" s="37">
        <v>19500000</v>
      </c>
      <c r="G855" s="37">
        <v>18525000</v>
      </c>
    </row>
    <row r="856" spans="1:7" x14ac:dyDescent="0.2">
      <c r="A856" s="33">
        <v>83</v>
      </c>
      <c r="B856" s="33">
        <v>25210300100</v>
      </c>
      <c r="C856" s="201" t="s">
        <v>242</v>
      </c>
      <c r="D856" s="201"/>
      <c r="E856" s="201"/>
      <c r="F856" s="201"/>
      <c r="G856" s="201"/>
    </row>
    <row r="857" spans="1:7" x14ac:dyDescent="0.2">
      <c r="A857" s="34">
        <v>1</v>
      </c>
      <c r="B857" s="34">
        <v>22020102</v>
      </c>
      <c r="C857" s="35" t="s">
        <v>2465</v>
      </c>
      <c r="D857" s="36">
        <v>2033900</v>
      </c>
      <c r="E857" s="36">
        <v>1692307.68</v>
      </c>
      <c r="F857" s="36">
        <v>5500000</v>
      </c>
      <c r="G857" s="36">
        <v>5500000</v>
      </c>
    </row>
    <row r="858" spans="1:7" x14ac:dyDescent="0.2">
      <c r="A858" s="34">
        <v>2</v>
      </c>
      <c r="B858" s="34">
        <v>22020201</v>
      </c>
      <c r="C858" s="35" t="s">
        <v>2480</v>
      </c>
      <c r="D858" s="36">
        <v>1293900</v>
      </c>
      <c r="E858" s="36">
        <v>307692.32</v>
      </c>
      <c r="F858" s="36">
        <v>1000000</v>
      </c>
      <c r="G858" s="36">
        <v>1000000</v>
      </c>
    </row>
    <row r="859" spans="1:7" x14ac:dyDescent="0.2">
      <c r="A859" s="34">
        <v>3</v>
      </c>
      <c r="B859" s="34">
        <v>22020202</v>
      </c>
      <c r="C859" s="35" t="s">
        <v>2466</v>
      </c>
      <c r="D859" s="36">
        <v>651600</v>
      </c>
      <c r="E859" s="36">
        <v>215384.6</v>
      </c>
      <c r="F859" s="36">
        <v>700000</v>
      </c>
      <c r="G859" s="36">
        <v>700000</v>
      </c>
    </row>
    <row r="860" spans="1:7" x14ac:dyDescent="0.2">
      <c r="A860" s="34">
        <v>4</v>
      </c>
      <c r="B860" s="34">
        <v>22020301</v>
      </c>
      <c r="C860" s="35" t="s">
        <v>2468</v>
      </c>
      <c r="D860" s="36">
        <v>1251400</v>
      </c>
      <c r="E860" s="36">
        <v>615384.6</v>
      </c>
      <c r="F860" s="36">
        <v>2000000</v>
      </c>
      <c r="G860" s="36">
        <v>2000000</v>
      </c>
    </row>
    <row r="861" spans="1:7" x14ac:dyDescent="0.2">
      <c r="A861" s="34">
        <v>5</v>
      </c>
      <c r="B861" s="34">
        <v>22020401</v>
      </c>
      <c r="C861" s="35" t="s">
        <v>2472</v>
      </c>
      <c r="D861" s="36">
        <v>1581400</v>
      </c>
      <c r="E861" s="36">
        <v>1353846.16</v>
      </c>
      <c r="F861" s="36">
        <v>4400000</v>
      </c>
      <c r="G861" s="36">
        <v>4400000</v>
      </c>
    </row>
    <row r="862" spans="1:7" x14ac:dyDescent="0.2">
      <c r="A862" s="34">
        <v>6</v>
      </c>
      <c r="B862" s="34">
        <v>22020402</v>
      </c>
      <c r="C862" s="35" t="s">
        <v>2483</v>
      </c>
      <c r="D862" s="36">
        <v>727800</v>
      </c>
      <c r="E862" s="36">
        <v>430769.24</v>
      </c>
      <c r="F862" s="36">
        <v>1400000</v>
      </c>
      <c r="G862" s="36">
        <v>1400000</v>
      </c>
    </row>
    <row r="863" spans="1:7" x14ac:dyDescent="0.2">
      <c r="A863" s="34">
        <v>7</v>
      </c>
      <c r="B863" s="34">
        <v>22020501</v>
      </c>
      <c r="C863" s="35" t="s">
        <v>2487</v>
      </c>
      <c r="D863" s="36">
        <v>1460000</v>
      </c>
      <c r="E863" s="36">
        <v>615384.6</v>
      </c>
      <c r="F863" s="36">
        <v>2000000</v>
      </c>
      <c r="G863" s="36">
        <v>2000000</v>
      </c>
    </row>
    <row r="864" spans="1:7" x14ac:dyDescent="0.2">
      <c r="A864" s="34">
        <v>8</v>
      </c>
      <c r="B864" s="34">
        <v>22021001</v>
      </c>
      <c r="C864" s="35" t="s">
        <v>2476</v>
      </c>
      <c r="D864" s="38">
        <v>0</v>
      </c>
      <c r="E864" s="36">
        <v>769230.8</v>
      </c>
      <c r="F864" s="36">
        <v>2500000</v>
      </c>
      <c r="G864" s="36">
        <v>1525000</v>
      </c>
    </row>
    <row r="865" spans="1:7" x14ac:dyDescent="0.2">
      <c r="A865" s="34">
        <v>9</v>
      </c>
      <c r="B865" s="34">
        <v>41040105</v>
      </c>
      <c r="C865" s="35" t="s">
        <v>2500</v>
      </c>
      <c r="D865" s="38">
        <v>0</v>
      </c>
      <c r="E865" s="38">
        <v>0</v>
      </c>
      <c r="F865" s="38">
        <v>0</v>
      </c>
      <c r="G865" s="38">
        <v>0</v>
      </c>
    </row>
    <row r="866" spans="1:7" x14ac:dyDescent="0.2">
      <c r="A866" s="200" t="s">
        <v>12</v>
      </c>
      <c r="B866" s="200"/>
      <c r="C866" s="200"/>
      <c r="D866" s="37">
        <v>9000000</v>
      </c>
      <c r="E866" s="37">
        <v>6000000</v>
      </c>
      <c r="F866" s="37">
        <v>19500000</v>
      </c>
      <c r="G866" s="37">
        <v>18525000</v>
      </c>
    </row>
    <row r="867" spans="1:7" x14ac:dyDescent="0.2">
      <c r="A867" s="33">
        <v>84</v>
      </c>
      <c r="B867" s="33">
        <v>25305300100</v>
      </c>
      <c r="C867" s="201" t="s">
        <v>152</v>
      </c>
      <c r="D867" s="201"/>
      <c r="E867" s="201"/>
      <c r="F867" s="201"/>
      <c r="G867" s="201"/>
    </row>
    <row r="868" spans="1:7" x14ac:dyDescent="0.2">
      <c r="A868" s="34">
        <v>1</v>
      </c>
      <c r="B868" s="34">
        <v>22020101</v>
      </c>
      <c r="C868" s="35" t="s">
        <v>2516</v>
      </c>
      <c r="D868" s="36">
        <v>395000</v>
      </c>
      <c r="E868" s="36">
        <v>330000</v>
      </c>
      <c r="F868" s="36">
        <v>500000</v>
      </c>
      <c r="G868" s="36">
        <v>500000</v>
      </c>
    </row>
    <row r="869" spans="1:7" x14ac:dyDescent="0.2">
      <c r="A869" s="34">
        <v>2</v>
      </c>
      <c r="B869" s="34">
        <v>22020201</v>
      </c>
      <c r="C869" s="35" t="s">
        <v>2480</v>
      </c>
      <c r="D869" s="36">
        <v>366000</v>
      </c>
      <c r="E869" s="36">
        <v>325000</v>
      </c>
      <c r="F869" s="36">
        <v>300000</v>
      </c>
      <c r="G869" s="36">
        <v>300000</v>
      </c>
    </row>
    <row r="870" spans="1:7" x14ac:dyDescent="0.2">
      <c r="A870" s="34">
        <v>3</v>
      </c>
      <c r="B870" s="34">
        <v>22020301</v>
      </c>
      <c r="C870" s="35" t="s">
        <v>2468</v>
      </c>
      <c r="D870" s="36">
        <v>413000</v>
      </c>
      <c r="E870" s="36">
        <v>380000</v>
      </c>
      <c r="F870" s="36">
        <v>750000</v>
      </c>
      <c r="G870" s="36">
        <v>700000</v>
      </c>
    </row>
    <row r="871" spans="1:7" x14ac:dyDescent="0.2">
      <c r="A871" s="34">
        <v>4</v>
      </c>
      <c r="B871" s="34">
        <v>22020305</v>
      </c>
      <c r="C871" s="35" t="s">
        <v>2471</v>
      </c>
      <c r="D871" s="36">
        <v>200000</v>
      </c>
      <c r="E871" s="36">
        <v>195000</v>
      </c>
      <c r="F871" s="36">
        <v>575000</v>
      </c>
      <c r="G871" s="36">
        <v>500000</v>
      </c>
    </row>
    <row r="872" spans="1:7" x14ac:dyDescent="0.2">
      <c r="A872" s="34">
        <v>5</v>
      </c>
      <c r="B872" s="34">
        <v>22020401</v>
      </c>
      <c r="C872" s="35" t="s">
        <v>2472</v>
      </c>
      <c r="D872" s="36">
        <v>426000</v>
      </c>
      <c r="E872" s="36">
        <v>460000</v>
      </c>
      <c r="F872" s="36">
        <v>700000</v>
      </c>
      <c r="G872" s="36">
        <v>700000</v>
      </c>
    </row>
    <row r="873" spans="1:7" x14ac:dyDescent="0.2">
      <c r="A873" s="34">
        <v>6</v>
      </c>
      <c r="B873" s="34">
        <v>22020402</v>
      </c>
      <c r="C873" s="35" t="s">
        <v>2483</v>
      </c>
      <c r="D873" s="36">
        <v>70000</v>
      </c>
      <c r="E873" s="36">
        <v>100000</v>
      </c>
      <c r="F873" s="36">
        <v>350000</v>
      </c>
      <c r="G873" s="36">
        <v>300000</v>
      </c>
    </row>
    <row r="874" spans="1:7" x14ac:dyDescent="0.2">
      <c r="A874" s="34">
        <v>7</v>
      </c>
      <c r="B874" s="34">
        <v>22020501</v>
      </c>
      <c r="C874" s="35" t="s">
        <v>2487</v>
      </c>
      <c r="D874" s="36">
        <v>100000</v>
      </c>
      <c r="E874" s="36">
        <v>105000</v>
      </c>
      <c r="F874" s="36">
        <v>800000</v>
      </c>
      <c r="G874" s="36">
        <v>800000</v>
      </c>
    </row>
    <row r="875" spans="1:7" x14ac:dyDescent="0.2">
      <c r="A875" s="34">
        <v>8</v>
      </c>
      <c r="B875" s="34">
        <v>22020712</v>
      </c>
      <c r="C875" s="35" t="s">
        <v>2499</v>
      </c>
      <c r="D875" s="36">
        <v>50000</v>
      </c>
      <c r="E875" s="36">
        <v>180000</v>
      </c>
      <c r="F875" s="36">
        <v>500000</v>
      </c>
      <c r="G875" s="36">
        <v>500000</v>
      </c>
    </row>
    <row r="876" spans="1:7" x14ac:dyDescent="0.2">
      <c r="A876" s="34">
        <v>9</v>
      </c>
      <c r="B876" s="34">
        <v>22021007</v>
      </c>
      <c r="C876" s="35" t="s">
        <v>2478</v>
      </c>
      <c r="D876" s="36">
        <v>230000</v>
      </c>
      <c r="E876" s="36">
        <v>175000</v>
      </c>
      <c r="F876" s="36">
        <v>400000</v>
      </c>
      <c r="G876" s="36">
        <v>331250</v>
      </c>
    </row>
    <row r="877" spans="1:7" x14ac:dyDescent="0.2">
      <c r="A877" s="200" t="s">
        <v>12</v>
      </c>
      <c r="B877" s="200"/>
      <c r="C877" s="200"/>
      <c r="D877" s="37">
        <v>2250000</v>
      </c>
      <c r="E877" s="37">
        <v>2250000</v>
      </c>
      <c r="F877" s="37">
        <v>4875000</v>
      </c>
      <c r="G877" s="37">
        <v>4631250</v>
      </c>
    </row>
    <row r="878" spans="1:7" x14ac:dyDescent="0.2">
      <c r="A878" s="33">
        <v>85</v>
      </c>
      <c r="B878" s="33">
        <v>25305700100</v>
      </c>
      <c r="C878" s="201" t="s">
        <v>2539</v>
      </c>
      <c r="D878" s="201"/>
      <c r="E878" s="201"/>
      <c r="F878" s="201"/>
      <c r="G878" s="201"/>
    </row>
    <row r="879" spans="1:7" x14ac:dyDescent="0.2">
      <c r="A879" s="34">
        <v>1</v>
      </c>
      <c r="B879" s="34">
        <v>22020102</v>
      </c>
      <c r="C879" s="35" t="s">
        <v>2465</v>
      </c>
      <c r="D879" s="36">
        <v>1300000</v>
      </c>
      <c r="E879" s="36">
        <v>1060000</v>
      </c>
      <c r="F879" s="36">
        <v>1000000</v>
      </c>
      <c r="G879" s="36">
        <v>1440000</v>
      </c>
    </row>
    <row r="880" spans="1:7" x14ac:dyDescent="0.2">
      <c r="A880" s="34">
        <v>2</v>
      </c>
      <c r="B880" s="34">
        <v>22020201</v>
      </c>
      <c r="C880" s="35" t="s">
        <v>2480</v>
      </c>
      <c r="D880" s="36">
        <v>340000</v>
      </c>
      <c r="E880" s="36">
        <v>200000</v>
      </c>
      <c r="F880" s="36">
        <v>310000</v>
      </c>
      <c r="G880" s="36">
        <v>310000</v>
      </c>
    </row>
    <row r="881" spans="1:7" x14ac:dyDescent="0.2">
      <c r="A881" s="34">
        <v>3</v>
      </c>
      <c r="B881" s="34">
        <v>22020202</v>
      </c>
      <c r="C881" s="35" t="s">
        <v>2466</v>
      </c>
      <c r="D881" s="36">
        <v>165000</v>
      </c>
      <c r="E881" s="36">
        <v>40000</v>
      </c>
      <c r="F881" s="36">
        <v>505000</v>
      </c>
      <c r="G881" s="36">
        <v>400000</v>
      </c>
    </row>
    <row r="882" spans="1:7" x14ac:dyDescent="0.2">
      <c r="A882" s="34">
        <v>4</v>
      </c>
      <c r="B882" s="34">
        <v>22020301</v>
      </c>
      <c r="C882" s="35" t="s">
        <v>2468</v>
      </c>
      <c r="D882" s="36">
        <v>655000</v>
      </c>
      <c r="E882" s="36">
        <v>475000</v>
      </c>
      <c r="F882" s="36">
        <v>800000</v>
      </c>
      <c r="G882" s="36">
        <v>600000</v>
      </c>
    </row>
    <row r="883" spans="1:7" x14ac:dyDescent="0.2">
      <c r="A883" s="34">
        <v>5</v>
      </c>
      <c r="B883" s="34">
        <v>22020305</v>
      </c>
      <c r="C883" s="35" t="s">
        <v>2471</v>
      </c>
      <c r="D883" s="36">
        <v>75000</v>
      </c>
      <c r="E883" s="36">
        <v>10000</v>
      </c>
      <c r="F883" s="36">
        <v>300000</v>
      </c>
      <c r="G883" s="36">
        <v>150000</v>
      </c>
    </row>
    <row r="884" spans="1:7" x14ac:dyDescent="0.2">
      <c r="A884" s="34">
        <v>6</v>
      </c>
      <c r="B884" s="34">
        <v>22020401</v>
      </c>
      <c r="C884" s="35" t="s">
        <v>2472</v>
      </c>
      <c r="D884" s="36">
        <v>637500</v>
      </c>
      <c r="E884" s="36">
        <v>370000</v>
      </c>
      <c r="F884" s="36">
        <v>400000</v>
      </c>
      <c r="G884" s="36">
        <v>500000</v>
      </c>
    </row>
    <row r="885" spans="1:7" x14ac:dyDescent="0.2">
      <c r="A885" s="34">
        <v>7</v>
      </c>
      <c r="B885" s="34">
        <v>22020402</v>
      </c>
      <c r="C885" s="35" t="s">
        <v>2483</v>
      </c>
      <c r="D885" s="36">
        <v>330000</v>
      </c>
      <c r="E885" s="36">
        <v>230000</v>
      </c>
      <c r="F885" s="36">
        <v>400000</v>
      </c>
      <c r="G885" s="36">
        <v>400000</v>
      </c>
    </row>
    <row r="886" spans="1:7" x14ac:dyDescent="0.2">
      <c r="A886" s="34">
        <v>8</v>
      </c>
      <c r="B886" s="34">
        <v>22020501</v>
      </c>
      <c r="C886" s="35" t="s">
        <v>2487</v>
      </c>
      <c r="D886" s="36">
        <v>255000</v>
      </c>
      <c r="E886" s="36">
        <v>975000</v>
      </c>
      <c r="F886" s="36">
        <v>500000</v>
      </c>
      <c r="G886" s="36">
        <v>500000</v>
      </c>
    </row>
    <row r="887" spans="1:7" x14ac:dyDescent="0.2">
      <c r="A887" s="34">
        <v>9</v>
      </c>
      <c r="B887" s="34">
        <v>22021001</v>
      </c>
      <c r="C887" s="35" t="s">
        <v>2476</v>
      </c>
      <c r="D887" s="36">
        <v>230000</v>
      </c>
      <c r="E887" s="36">
        <v>170000</v>
      </c>
      <c r="F887" s="36">
        <v>400000</v>
      </c>
      <c r="G887" s="36">
        <v>300000</v>
      </c>
    </row>
    <row r="888" spans="1:7" x14ac:dyDescent="0.2">
      <c r="A888" s="34">
        <v>10</v>
      </c>
      <c r="B888" s="34">
        <v>22021007</v>
      </c>
      <c r="C888" s="35" t="s">
        <v>2478</v>
      </c>
      <c r="D888" s="36">
        <v>681000</v>
      </c>
      <c r="E888" s="36">
        <v>245000</v>
      </c>
      <c r="F888" s="36">
        <v>585000</v>
      </c>
      <c r="G888" s="36">
        <v>600000</v>
      </c>
    </row>
    <row r="889" spans="1:7" x14ac:dyDescent="0.2">
      <c r="A889" s="200" t="s">
        <v>12</v>
      </c>
      <c r="B889" s="200"/>
      <c r="C889" s="200"/>
      <c r="D889" s="37">
        <v>4668500</v>
      </c>
      <c r="E889" s="37">
        <v>3775000</v>
      </c>
      <c r="F889" s="37">
        <v>5200000</v>
      </c>
      <c r="G889" s="37">
        <v>5200000</v>
      </c>
    </row>
    <row r="890" spans="1:7" x14ac:dyDescent="0.2">
      <c r="A890" s="33">
        <v>86</v>
      </c>
      <c r="B890" s="33">
        <v>26000100100</v>
      </c>
      <c r="C890" s="201" t="s">
        <v>154</v>
      </c>
      <c r="D890" s="201"/>
      <c r="E890" s="201"/>
      <c r="F890" s="201"/>
      <c r="G890" s="201"/>
    </row>
    <row r="891" spans="1:7" x14ac:dyDescent="0.2">
      <c r="A891" s="34">
        <v>1</v>
      </c>
      <c r="B891" s="34">
        <v>22020102</v>
      </c>
      <c r="C891" s="35" t="s">
        <v>2465</v>
      </c>
      <c r="D891" s="36">
        <v>2102200</v>
      </c>
      <c r="E891" s="36">
        <v>1459000</v>
      </c>
      <c r="F891" s="36">
        <v>2600000</v>
      </c>
      <c r="G891" s="36">
        <v>2600000</v>
      </c>
    </row>
    <row r="892" spans="1:7" x14ac:dyDescent="0.2">
      <c r="A892" s="34">
        <v>2</v>
      </c>
      <c r="B892" s="34">
        <v>22020201</v>
      </c>
      <c r="C892" s="35" t="s">
        <v>2480</v>
      </c>
      <c r="D892" s="36">
        <v>925000</v>
      </c>
      <c r="E892" s="36">
        <v>1530000</v>
      </c>
      <c r="F892" s="36">
        <v>3000000</v>
      </c>
      <c r="G892" s="36">
        <v>2205000</v>
      </c>
    </row>
    <row r="893" spans="1:7" x14ac:dyDescent="0.2">
      <c r="A893" s="34">
        <v>3</v>
      </c>
      <c r="B893" s="34">
        <v>22020202</v>
      </c>
      <c r="C893" s="35" t="s">
        <v>2466</v>
      </c>
      <c r="D893" s="36">
        <v>769000</v>
      </c>
      <c r="E893" s="36">
        <v>655000</v>
      </c>
      <c r="F893" s="36">
        <v>2000000</v>
      </c>
      <c r="G893" s="36">
        <v>2000000</v>
      </c>
    </row>
    <row r="894" spans="1:7" x14ac:dyDescent="0.2">
      <c r="A894" s="34">
        <v>4</v>
      </c>
      <c r="B894" s="34">
        <v>22020301</v>
      </c>
      <c r="C894" s="35" t="s">
        <v>2468</v>
      </c>
      <c r="D894" s="36">
        <v>1119800</v>
      </c>
      <c r="E894" s="36">
        <v>1155000</v>
      </c>
      <c r="F894" s="36">
        <v>1900000</v>
      </c>
      <c r="G894" s="36">
        <v>1900000</v>
      </c>
    </row>
    <row r="895" spans="1:7" x14ac:dyDescent="0.2">
      <c r="A895" s="34">
        <v>5</v>
      </c>
      <c r="B895" s="34">
        <v>22020305</v>
      </c>
      <c r="C895" s="35" t="s">
        <v>2471</v>
      </c>
      <c r="D895" s="36">
        <v>457000</v>
      </c>
      <c r="E895" s="38">
        <v>0</v>
      </c>
      <c r="F895" s="38">
        <v>0</v>
      </c>
      <c r="G895" s="38">
        <v>0</v>
      </c>
    </row>
    <row r="896" spans="1:7" x14ac:dyDescent="0.2">
      <c r="A896" s="34">
        <v>6</v>
      </c>
      <c r="B896" s="34">
        <v>22020401</v>
      </c>
      <c r="C896" s="35" t="s">
        <v>2472</v>
      </c>
      <c r="D896" s="36">
        <v>625000</v>
      </c>
      <c r="E896" s="36">
        <v>775000</v>
      </c>
      <c r="F896" s="36">
        <v>2000000</v>
      </c>
      <c r="G896" s="36">
        <v>2000000</v>
      </c>
    </row>
    <row r="897" spans="1:7" x14ac:dyDescent="0.2">
      <c r="A897" s="34">
        <v>7</v>
      </c>
      <c r="B897" s="34">
        <v>22020402</v>
      </c>
      <c r="C897" s="35" t="s">
        <v>2483</v>
      </c>
      <c r="D897" s="36">
        <v>399000</v>
      </c>
      <c r="E897" s="36">
        <v>635000</v>
      </c>
      <c r="F897" s="36">
        <v>1200000</v>
      </c>
      <c r="G897" s="36">
        <v>1200000</v>
      </c>
    </row>
    <row r="898" spans="1:7" x14ac:dyDescent="0.2">
      <c r="A898" s="34">
        <v>8</v>
      </c>
      <c r="B898" s="34">
        <v>22020501</v>
      </c>
      <c r="C898" s="35" t="s">
        <v>2487</v>
      </c>
      <c r="D898" s="36">
        <v>536000</v>
      </c>
      <c r="E898" s="36">
        <v>674000</v>
      </c>
      <c r="F898" s="36">
        <v>1500000</v>
      </c>
      <c r="G898" s="36">
        <v>1500000</v>
      </c>
    </row>
    <row r="899" spans="1:7" x14ac:dyDescent="0.2">
      <c r="A899" s="34">
        <v>9</v>
      </c>
      <c r="B899" s="34">
        <v>22020712</v>
      </c>
      <c r="C899" s="35" t="s">
        <v>2499</v>
      </c>
      <c r="D899" s="36">
        <v>82000</v>
      </c>
      <c r="E899" s="36">
        <v>145000</v>
      </c>
      <c r="F899" s="36">
        <v>300000</v>
      </c>
      <c r="G899" s="36">
        <v>300000</v>
      </c>
    </row>
    <row r="900" spans="1:7" x14ac:dyDescent="0.2">
      <c r="A900" s="34">
        <v>10</v>
      </c>
      <c r="B900" s="34">
        <v>22021001</v>
      </c>
      <c r="C900" s="35" t="s">
        <v>2476</v>
      </c>
      <c r="D900" s="36">
        <v>409000</v>
      </c>
      <c r="E900" s="36">
        <v>235000</v>
      </c>
      <c r="F900" s="36">
        <v>500000</v>
      </c>
      <c r="G900" s="36">
        <v>500000</v>
      </c>
    </row>
    <row r="901" spans="1:7" x14ac:dyDescent="0.2">
      <c r="A901" s="34">
        <v>11</v>
      </c>
      <c r="B901" s="34">
        <v>22021007</v>
      </c>
      <c r="C901" s="35" t="s">
        <v>2478</v>
      </c>
      <c r="D901" s="36">
        <v>1090000</v>
      </c>
      <c r="E901" s="36">
        <v>537000</v>
      </c>
      <c r="F901" s="36">
        <v>900000</v>
      </c>
      <c r="G901" s="36">
        <v>900000</v>
      </c>
    </row>
    <row r="902" spans="1:7" x14ac:dyDescent="0.2">
      <c r="A902" s="34">
        <v>12</v>
      </c>
      <c r="B902" s="34">
        <v>41040105</v>
      </c>
      <c r="C902" s="35" t="s">
        <v>2500</v>
      </c>
      <c r="D902" s="38">
        <v>0</v>
      </c>
      <c r="E902" s="38">
        <v>0</v>
      </c>
      <c r="F902" s="38">
        <v>0</v>
      </c>
      <c r="G902" s="38">
        <v>0</v>
      </c>
    </row>
    <row r="903" spans="1:7" x14ac:dyDescent="0.2">
      <c r="A903" s="200" t="s">
        <v>12</v>
      </c>
      <c r="B903" s="200"/>
      <c r="C903" s="200"/>
      <c r="D903" s="37">
        <v>8514000</v>
      </c>
      <c r="E903" s="37">
        <v>7800000</v>
      </c>
      <c r="F903" s="37">
        <v>15900000</v>
      </c>
      <c r="G903" s="37">
        <v>15105000</v>
      </c>
    </row>
    <row r="904" spans="1:7" x14ac:dyDescent="0.2">
      <c r="A904" s="33">
        <v>87</v>
      </c>
      <c r="B904" s="33">
        <v>26300100100</v>
      </c>
      <c r="C904" s="201" t="s">
        <v>160</v>
      </c>
      <c r="D904" s="201"/>
      <c r="E904" s="201"/>
      <c r="F904" s="201"/>
      <c r="G904" s="201"/>
    </row>
    <row r="905" spans="1:7" x14ac:dyDescent="0.2">
      <c r="A905" s="34">
        <v>1</v>
      </c>
      <c r="B905" s="34">
        <v>22020102</v>
      </c>
      <c r="C905" s="35" t="s">
        <v>2465</v>
      </c>
      <c r="D905" s="36">
        <v>1200300</v>
      </c>
      <c r="E905" s="36">
        <v>1000000</v>
      </c>
      <c r="F905" s="36">
        <v>2200000</v>
      </c>
      <c r="G905" s="36">
        <v>2200000</v>
      </c>
    </row>
    <row r="906" spans="1:7" x14ac:dyDescent="0.2">
      <c r="A906" s="34">
        <v>2</v>
      </c>
      <c r="B906" s="34">
        <v>22020201</v>
      </c>
      <c r="C906" s="35" t="s">
        <v>2480</v>
      </c>
      <c r="D906" s="36">
        <v>275000</v>
      </c>
      <c r="E906" s="36">
        <v>100000</v>
      </c>
      <c r="F906" s="36">
        <v>700000</v>
      </c>
      <c r="G906" s="36">
        <v>515000</v>
      </c>
    </row>
    <row r="907" spans="1:7" x14ac:dyDescent="0.2">
      <c r="A907" s="34">
        <v>3</v>
      </c>
      <c r="B907" s="34">
        <v>22020202</v>
      </c>
      <c r="C907" s="35" t="s">
        <v>2466</v>
      </c>
      <c r="D907" s="36">
        <v>200000</v>
      </c>
      <c r="E907" s="36">
        <v>50000</v>
      </c>
      <c r="F907" s="36">
        <v>400000</v>
      </c>
      <c r="G907" s="36">
        <v>300000</v>
      </c>
    </row>
    <row r="908" spans="1:7" x14ac:dyDescent="0.2">
      <c r="A908" s="34">
        <v>4</v>
      </c>
      <c r="B908" s="34">
        <v>22020301</v>
      </c>
      <c r="C908" s="35" t="s">
        <v>2468</v>
      </c>
      <c r="D908" s="36">
        <v>550000</v>
      </c>
      <c r="E908" s="36">
        <v>600000</v>
      </c>
      <c r="F908" s="36">
        <v>1000000</v>
      </c>
      <c r="G908" s="36">
        <v>1000000</v>
      </c>
    </row>
    <row r="909" spans="1:7" x14ac:dyDescent="0.2">
      <c r="A909" s="34">
        <v>5</v>
      </c>
      <c r="B909" s="34">
        <v>22020305</v>
      </c>
      <c r="C909" s="35" t="s">
        <v>2471</v>
      </c>
      <c r="D909" s="36">
        <v>250000</v>
      </c>
      <c r="E909" s="36">
        <v>500000</v>
      </c>
      <c r="F909" s="36">
        <v>1000000</v>
      </c>
      <c r="G909" s="36">
        <v>1000000</v>
      </c>
    </row>
    <row r="910" spans="1:7" x14ac:dyDescent="0.2">
      <c r="A910" s="34">
        <v>7</v>
      </c>
      <c r="B910" s="34">
        <v>22020402</v>
      </c>
      <c r="C910" s="35" t="s">
        <v>2483</v>
      </c>
      <c r="D910" s="36">
        <v>425000</v>
      </c>
      <c r="E910" s="36">
        <v>700000</v>
      </c>
      <c r="F910" s="36">
        <v>1200000</v>
      </c>
      <c r="G910" s="36">
        <v>1200000</v>
      </c>
    </row>
    <row r="911" spans="1:7" x14ac:dyDescent="0.2">
      <c r="A911" s="34">
        <v>8</v>
      </c>
      <c r="B911" s="34">
        <v>22020501</v>
      </c>
      <c r="C911" s="35" t="s">
        <v>2487</v>
      </c>
      <c r="D911" s="36">
        <v>3838500</v>
      </c>
      <c r="E911" s="36">
        <v>1400000</v>
      </c>
      <c r="F911" s="36">
        <v>3700000</v>
      </c>
      <c r="G911" s="36">
        <v>3700000</v>
      </c>
    </row>
    <row r="912" spans="1:7" x14ac:dyDescent="0.2">
      <c r="A912" s="34">
        <v>9</v>
      </c>
      <c r="B912" s="34">
        <v>22020712</v>
      </c>
      <c r="C912" s="35" t="s">
        <v>2499</v>
      </c>
      <c r="D912" s="36">
        <v>200000</v>
      </c>
      <c r="E912" s="36">
        <v>50000</v>
      </c>
      <c r="F912" s="36">
        <v>300000</v>
      </c>
      <c r="G912" s="36">
        <v>200000</v>
      </c>
    </row>
    <row r="913" spans="1:7" x14ac:dyDescent="0.2">
      <c r="A913" s="34">
        <v>10</v>
      </c>
      <c r="B913" s="34">
        <v>22021001</v>
      </c>
      <c r="C913" s="35" t="s">
        <v>2476</v>
      </c>
      <c r="D913" s="36">
        <v>300000</v>
      </c>
      <c r="E913" s="36">
        <v>100000</v>
      </c>
      <c r="F913" s="36">
        <v>700000</v>
      </c>
      <c r="G913" s="36">
        <v>500000</v>
      </c>
    </row>
    <row r="914" spans="1:7" x14ac:dyDescent="0.2">
      <c r="A914" s="34">
        <v>11</v>
      </c>
      <c r="B914" s="34">
        <v>22021007</v>
      </c>
      <c r="C914" s="35" t="s">
        <v>2478</v>
      </c>
      <c r="D914" s="36">
        <v>450000</v>
      </c>
      <c r="E914" s="38">
        <v>0</v>
      </c>
      <c r="F914" s="36">
        <v>500000</v>
      </c>
      <c r="G914" s="36">
        <v>500000</v>
      </c>
    </row>
    <row r="915" spans="1:7" x14ac:dyDescent="0.2">
      <c r="A915" s="200" t="s">
        <v>12</v>
      </c>
      <c r="B915" s="200"/>
      <c r="C915" s="200"/>
      <c r="D915" s="37">
        <v>7688800</v>
      </c>
      <c r="E915" s="37">
        <v>4500000</v>
      </c>
      <c r="F915" s="37">
        <v>11700000</v>
      </c>
      <c r="G915" s="37">
        <v>11115000</v>
      </c>
    </row>
    <row r="916" spans="1:7" x14ac:dyDescent="0.2">
      <c r="A916" s="33">
        <v>88</v>
      </c>
      <c r="B916" s="33">
        <v>31800100100</v>
      </c>
      <c r="C916" s="201" t="s">
        <v>164</v>
      </c>
      <c r="D916" s="201"/>
      <c r="E916" s="201"/>
      <c r="F916" s="201"/>
      <c r="G916" s="201"/>
    </row>
    <row r="917" spans="1:7" x14ac:dyDescent="0.2">
      <c r="A917" s="34">
        <v>1</v>
      </c>
      <c r="B917" s="34">
        <v>22020102</v>
      </c>
      <c r="C917" s="35" t="s">
        <v>2465</v>
      </c>
      <c r="D917" s="36">
        <v>10325000</v>
      </c>
      <c r="E917" s="36">
        <v>8300000</v>
      </c>
      <c r="F917" s="36">
        <v>12200000</v>
      </c>
      <c r="G917" s="36">
        <v>12200000</v>
      </c>
    </row>
    <row r="918" spans="1:7" x14ac:dyDescent="0.2">
      <c r="A918" s="34">
        <v>2</v>
      </c>
      <c r="B918" s="34">
        <v>22020201</v>
      </c>
      <c r="C918" s="35" t="s">
        <v>2480</v>
      </c>
      <c r="D918" s="36">
        <v>1000000</v>
      </c>
      <c r="E918" s="36">
        <v>650000</v>
      </c>
      <c r="F918" s="36">
        <v>1000000</v>
      </c>
      <c r="G918" s="36">
        <v>1000000</v>
      </c>
    </row>
    <row r="919" spans="1:7" x14ac:dyDescent="0.2">
      <c r="A919" s="34">
        <v>3</v>
      </c>
      <c r="B919" s="34">
        <v>22020202</v>
      </c>
      <c r="C919" s="35" t="s">
        <v>2466</v>
      </c>
      <c r="D919" s="36">
        <v>875000</v>
      </c>
      <c r="E919" s="36">
        <v>300000</v>
      </c>
      <c r="F919" s="36">
        <v>500000</v>
      </c>
      <c r="G919" s="36">
        <v>500000</v>
      </c>
    </row>
    <row r="920" spans="1:7" x14ac:dyDescent="0.2">
      <c r="A920" s="34">
        <v>4</v>
      </c>
      <c r="B920" s="34">
        <v>22020203</v>
      </c>
      <c r="C920" s="35" t="s">
        <v>2467</v>
      </c>
      <c r="D920" s="36">
        <v>1000000</v>
      </c>
      <c r="E920" s="36">
        <v>100000</v>
      </c>
      <c r="F920" s="36">
        <v>500000</v>
      </c>
      <c r="G920" s="36">
        <v>500000</v>
      </c>
    </row>
    <row r="921" spans="1:7" x14ac:dyDescent="0.2">
      <c r="A921" s="34">
        <v>5</v>
      </c>
      <c r="B921" s="34">
        <v>22020206</v>
      </c>
      <c r="C921" s="35" t="s">
        <v>2481</v>
      </c>
      <c r="D921" s="36">
        <v>1000000</v>
      </c>
      <c r="E921" s="36">
        <v>400000</v>
      </c>
      <c r="F921" s="36">
        <v>1000000</v>
      </c>
      <c r="G921" s="36">
        <v>1000000</v>
      </c>
    </row>
    <row r="922" spans="1:7" x14ac:dyDescent="0.2">
      <c r="A922" s="34">
        <v>6</v>
      </c>
      <c r="B922" s="34">
        <v>22020301</v>
      </c>
      <c r="C922" s="35" t="s">
        <v>2468</v>
      </c>
      <c r="D922" s="36">
        <v>3390000</v>
      </c>
      <c r="E922" s="36">
        <v>4150000</v>
      </c>
      <c r="F922" s="36">
        <v>5000000</v>
      </c>
      <c r="G922" s="36">
        <v>5000000</v>
      </c>
    </row>
    <row r="923" spans="1:7" x14ac:dyDescent="0.2">
      <c r="A923" s="34">
        <v>7</v>
      </c>
      <c r="B923" s="34">
        <v>22020303</v>
      </c>
      <c r="C923" s="35" t="s">
        <v>2469</v>
      </c>
      <c r="D923" s="36">
        <v>1000000</v>
      </c>
      <c r="E923" s="36">
        <v>250000</v>
      </c>
      <c r="F923" s="36">
        <v>500000</v>
      </c>
      <c r="G923" s="36">
        <v>500000</v>
      </c>
    </row>
    <row r="924" spans="1:7" x14ac:dyDescent="0.2">
      <c r="A924" s="34">
        <v>8</v>
      </c>
      <c r="B924" s="34">
        <v>22020305</v>
      </c>
      <c r="C924" s="35" t="s">
        <v>2471</v>
      </c>
      <c r="D924" s="36">
        <v>991600</v>
      </c>
      <c r="E924" s="36">
        <v>800000</v>
      </c>
      <c r="F924" s="36">
        <v>1500000</v>
      </c>
      <c r="G924" s="36">
        <v>1500000</v>
      </c>
    </row>
    <row r="925" spans="1:7" x14ac:dyDescent="0.2">
      <c r="A925" s="34">
        <v>9</v>
      </c>
      <c r="B925" s="34">
        <v>22020307</v>
      </c>
      <c r="C925" s="35" t="s">
        <v>2482</v>
      </c>
      <c r="D925" s="36">
        <v>1000000</v>
      </c>
      <c r="E925" s="36">
        <v>50000</v>
      </c>
      <c r="F925" s="36">
        <v>500000</v>
      </c>
      <c r="G925" s="36">
        <v>500000</v>
      </c>
    </row>
    <row r="926" spans="1:7" x14ac:dyDescent="0.2">
      <c r="A926" s="34">
        <v>10</v>
      </c>
      <c r="B926" s="34">
        <v>22020401</v>
      </c>
      <c r="C926" s="35" t="s">
        <v>2472</v>
      </c>
      <c r="D926" s="36">
        <v>7000000</v>
      </c>
      <c r="E926" s="36">
        <v>1700000</v>
      </c>
      <c r="F926" s="36">
        <v>5000000</v>
      </c>
      <c r="G926" s="36">
        <v>5000000</v>
      </c>
    </row>
    <row r="927" spans="1:7" x14ac:dyDescent="0.2">
      <c r="A927" s="34">
        <v>11</v>
      </c>
      <c r="B927" s="34">
        <v>22020402</v>
      </c>
      <c r="C927" s="35" t="s">
        <v>2483</v>
      </c>
      <c r="D927" s="36">
        <v>5400000</v>
      </c>
      <c r="E927" s="36">
        <v>2480600</v>
      </c>
      <c r="F927" s="36">
        <v>3000000</v>
      </c>
      <c r="G927" s="36">
        <v>3000000</v>
      </c>
    </row>
    <row r="928" spans="1:7" x14ac:dyDescent="0.2">
      <c r="A928" s="34">
        <v>12</v>
      </c>
      <c r="B928" s="34">
        <v>22020403</v>
      </c>
      <c r="C928" s="35" t="s">
        <v>2484</v>
      </c>
      <c r="D928" s="36">
        <v>2000000</v>
      </c>
      <c r="E928" s="36">
        <v>500000</v>
      </c>
      <c r="F928" s="36">
        <v>1000000</v>
      </c>
      <c r="G928" s="36">
        <v>1000000</v>
      </c>
    </row>
    <row r="929" spans="1:7" x14ac:dyDescent="0.2">
      <c r="A929" s="34">
        <v>13</v>
      </c>
      <c r="B929" s="34">
        <v>22020404</v>
      </c>
      <c r="C929" s="35" t="s">
        <v>2485</v>
      </c>
      <c r="D929" s="36">
        <v>350000</v>
      </c>
      <c r="E929" s="36">
        <v>350000</v>
      </c>
      <c r="F929" s="36">
        <v>1000000</v>
      </c>
      <c r="G929" s="36">
        <v>1000000</v>
      </c>
    </row>
    <row r="930" spans="1:7" x14ac:dyDescent="0.2">
      <c r="A930" s="34">
        <v>14</v>
      </c>
      <c r="B930" s="34">
        <v>22020405</v>
      </c>
      <c r="C930" s="35" t="s">
        <v>2486</v>
      </c>
      <c r="D930" s="36">
        <v>1400000</v>
      </c>
      <c r="E930" s="36">
        <v>250000</v>
      </c>
      <c r="F930" s="36">
        <v>1000000</v>
      </c>
      <c r="G930" s="36">
        <v>1000000</v>
      </c>
    </row>
    <row r="931" spans="1:7" x14ac:dyDescent="0.2">
      <c r="A931" s="34">
        <v>15</v>
      </c>
      <c r="B931" s="34">
        <v>22020406</v>
      </c>
      <c r="C931" s="35" t="s">
        <v>2473</v>
      </c>
      <c r="D931" s="38">
        <v>0</v>
      </c>
      <c r="E931" s="36">
        <v>100000</v>
      </c>
      <c r="F931" s="36">
        <v>500000</v>
      </c>
      <c r="G931" s="36">
        <v>500000</v>
      </c>
    </row>
    <row r="932" spans="1:7" x14ac:dyDescent="0.2">
      <c r="A932" s="34">
        <v>16</v>
      </c>
      <c r="B932" s="34">
        <v>22020501</v>
      </c>
      <c r="C932" s="35" t="s">
        <v>2487</v>
      </c>
      <c r="D932" s="36">
        <v>4000000</v>
      </c>
      <c r="E932" s="36">
        <v>4800000</v>
      </c>
      <c r="F932" s="36">
        <v>8000000</v>
      </c>
      <c r="G932" s="36">
        <v>8000000</v>
      </c>
    </row>
    <row r="933" spans="1:7" x14ac:dyDescent="0.2">
      <c r="A933" s="34">
        <v>17</v>
      </c>
      <c r="B933" s="34">
        <v>22020503</v>
      </c>
      <c r="C933" s="35" t="s">
        <v>2474</v>
      </c>
      <c r="D933" s="38">
        <v>0</v>
      </c>
      <c r="E933" s="36">
        <v>1099400</v>
      </c>
      <c r="F933" s="36">
        <v>4165800</v>
      </c>
      <c r="G933" s="36">
        <v>4165800</v>
      </c>
    </row>
    <row r="934" spans="1:7" x14ac:dyDescent="0.2">
      <c r="A934" s="34">
        <v>18</v>
      </c>
      <c r="B934" s="34">
        <v>22020601</v>
      </c>
      <c r="C934" s="35" t="s">
        <v>2488</v>
      </c>
      <c r="D934" s="38">
        <v>0</v>
      </c>
      <c r="E934" s="36">
        <v>200000</v>
      </c>
      <c r="F934" s="36">
        <v>500000</v>
      </c>
      <c r="G934" s="36">
        <v>500000</v>
      </c>
    </row>
    <row r="935" spans="1:7" x14ac:dyDescent="0.2">
      <c r="A935" s="34">
        <v>19</v>
      </c>
      <c r="B935" s="34">
        <v>22020801</v>
      </c>
      <c r="C935" s="35" t="s">
        <v>2489</v>
      </c>
      <c r="D935" s="38">
        <v>0</v>
      </c>
      <c r="E935" s="36">
        <v>950000</v>
      </c>
      <c r="F935" s="36">
        <v>1000000</v>
      </c>
      <c r="G935" s="36">
        <v>1000000</v>
      </c>
    </row>
    <row r="936" spans="1:7" x14ac:dyDescent="0.2">
      <c r="A936" s="34">
        <v>20</v>
      </c>
      <c r="B936" s="34">
        <v>22020803</v>
      </c>
      <c r="C936" s="35" t="s">
        <v>2490</v>
      </c>
      <c r="D936" s="36">
        <v>2400000</v>
      </c>
      <c r="E936" s="36">
        <v>1700000</v>
      </c>
      <c r="F936" s="36">
        <v>2500000</v>
      </c>
      <c r="G936" s="36">
        <v>2500000</v>
      </c>
    </row>
    <row r="937" spans="1:7" x14ac:dyDescent="0.2">
      <c r="A937" s="34">
        <v>21</v>
      </c>
      <c r="B937" s="34">
        <v>22020901</v>
      </c>
      <c r="C937" s="35" t="s">
        <v>2491</v>
      </c>
      <c r="D937" s="36">
        <v>50000</v>
      </c>
      <c r="E937" s="36">
        <v>4200</v>
      </c>
      <c r="F937" s="36">
        <v>50000</v>
      </c>
      <c r="G937" s="36">
        <v>50000</v>
      </c>
    </row>
    <row r="938" spans="1:7" x14ac:dyDescent="0.2">
      <c r="A938" s="34">
        <v>22</v>
      </c>
      <c r="B938" s="34">
        <v>22021001</v>
      </c>
      <c r="C938" s="35" t="s">
        <v>2476</v>
      </c>
      <c r="D938" s="36">
        <v>699600</v>
      </c>
      <c r="E938" s="36">
        <v>500000</v>
      </c>
      <c r="F938" s="36">
        <v>1000000</v>
      </c>
      <c r="G938" s="36">
        <v>1000000</v>
      </c>
    </row>
    <row r="939" spans="1:7" x14ac:dyDescent="0.2">
      <c r="A939" s="34">
        <v>23</v>
      </c>
      <c r="B939" s="34">
        <v>22021002</v>
      </c>
      <c r="C939" s="35" t="s">
        <v>2492</v>
      </c>
      <c r="D939" s="38">
        <v>0</v>
      </c>
      <c r="E939" s="36">
        <v>300000</v>
      </c>
      <c r="F939" s="36">
        <v>1000000</v>
      </c>
      <c r="G939" s="36">
        <v>1000000</v>
      </c>
    </row>
    <row r="940" spans="1:7" x14ac:dyDescent="0.2">
      <c r="A940" s="34">
        <v>24</v>
      </c>
      <c r="B940" s="34">
        <v>22021003</v>
      </c>
      <c r="C940" s="35" t="s">
        <v>2493</v>
      </c>
      <c r="D940" s="38">
        <v>0</v>
      </c>
      <c r="E940" s="36">
        <v>50000</v>
      </c>
      <c r="F940" s="36">
        <v>500000</v>
      </c>
      <c r="G940" s="36">
        <v>500000</v>
      </c>
    </row>
    <row r="941" spans="1:7" x14ac:dyDescent="0.2">
      <c r="A941" s="34">
        <v>25</v>
      </c>
      <c r="B941" s="34">
        <v>22021004</v>
      </c>
      <c r="C941" s="35" t="s">
        <v>2494</v>
      </c>
      <c r="D941" s="38">
        <v>0</v>
      </c>
      <c r="E941" s="36">
        <v>100000</v>
      </c>
      <c r="F941" s="36">
        <v>500000</v>
      </c>
      <c r="G941" s="36">
        <v>500000</v>
      </c>
    </row>
    <row r="942" spans="1:7" x14ac:dyDescent="0.2">
      <c r="A942" s="34">
        <v>26</v>
      </c>
      <c r="B942" s="34">
        <v>22021006</v>
      </c>
      <c r="C942" s="35" t="s">
        <v>2477</v>
      </c>
      <c r="D942" s="38">
        <v>0</v>
      </c>
      <c r="E942" s="36">
        <v>116000</v>
      </c>
      <c r="F942" s="36">
        <v>250000</v>
      </c>
      <c r="G942" s="36">
        <v>250000</v>
      </c>
    </row>
    <row r="943" spans="1:7" x14ac:dyDescent="0.2">
      <c r="A943" s="34">
        <v>27</v>
      </c>
      <c r="B943" s="34">
        <v>22021007</v>
      </c>
      <c r="C943" s="35" t="s">
        <v>2478</v>
      </c>
      <c r="D943" s="36">
        <v>5410000</v>
      </c>
      <c r="E943" s="36">
        <v>2166000</v>
      </c>
      <c r="F943" s="36">
        <v>4000000</v>
      </c>
      <c r="G943" s="36">
        <v>4000000</v>
      </c>
    </row>
    <row r="944" spans="1:7" x14ac:dyDescent="0.2">
      <c r="A944" s="34">
        <v>28</v>
      </c>
      <c r="B944" s="34">
        <v>22021008</v>
      </c>
      <c r="C944" s="35" t="s">
        <v>2495</v>
      </c>
      <c r="D944" s="36">
        <v>750000</v>
      </c>
      <c r="E944" s="36">
        <v>300000</v>
      </c>
      <c r="F944" s="36">
        <v>1000000</v>
      </c>
      <c r="G944" s="36">
        <v>1000000</v>
      </c>
    </row>
    <row r="945" spans="1:7" x14ac:dyDescent="0.2">
      <c r="A945" s="34">
        <v>29</v>
      </c>
      <c r="B945" s="34">
        <v>22021052</v>
      </c>
      <c r="C945" s="35" t="s">
        <v>2496</v>
      </c>
      <c r="D945" s="38">
        <v>0</v>
      </c>
      <c r="E945" s="38">
        <v>0</v>
      </c>
      <c r="F945" s="36">
        <v>2000000</v>
      </c>
      <c r="G945" s="36">
        <v>2000000</v>
      </c>
    </row>
    <row r="946" spans="1:7" x14ac:dyDescent="0.2">
      <c r="A946" s="200" t="s">
        <v>12</v>
      </c>
      <c r="B946" s="200"/>
      <c r="C946" s="200"/>
      <c r="D946" s="37">
        <v>50041200</v>
      </c>
      <c r="E946" s="37">
        <v>32666200</v>
      </c>
      <c r="F946" s="37">
        <v>60665800</v>
      </c>
      <c r="G946" s="37">
        <v>60665800</v>
      </c>
    </row>
    <row r="947" spans="1:7" x14ac:dyDescent="0.2">
      <c r="A947" s="33">
        <v>89</v>
      </c>
      <c r="B947" s="33">
        <v>31801100100</v>
      </c>
      <c r="C947" s="201" t="s">
        <v>170</v>
      </c>
      <c r="D947" s="201"/>
      <c r="E947" s="201"/>
      <c r="F947" s="201"/>
      <c r="G947" s="201"/>
    </row>
    <row r="948" spans="1:7" x14ac:dyDescent="0.2">
      <c r="A948" s="34">
        <v>1</v>
      </c>
      <c r="B948" s="34">
        <v>22020102</v>
      </c>
      <c r="C948" s="35" t="s">
        <v>2465</v>
      </c>
      <c r="D948" s="36">
        <v>4300000</v>
      </c>
      <c r="E948" s="36">
        <v>2700000</v>
      </c>
      <c r="F948" s="36">
        <v>4000000</v>
      </c>
      <c r="G948" s="36">
        <v>3000000</v>
      </c>
    </row>
    <row r="949" spans="1:7" x14ac:dyDescent="0.2">
      <c r="A949" s="34">
        <v>2</v>
      </c>
      <c r="B949" s="34">
        <v>22020201</v>
      </c>
      <c r="C949" s="35" t="s">
        <v>2480</v>
      </c>
      <c r="D949" s="36">
        <v>1800000</v>
      </c>
      <c r="E949" s="36">
        <v>700000</v>
      </c>
      <c r="F949" s="36">
        <v>1000000</v>
      </c>
      <c r="G949" s="36">
        <v>500000</v>
      </c>
    </row>
    <row r="950" spans="1:7" x14ac:dyDescent="0.2">
      <c r="A950" s="34">
        <v>3</v>
      </c>
      <c r="B950" s="34">
        <v>22020202</v>
      </c>
      <c r="C950" s="35" t="s">
        <v>2466</v>
      </c>
      <c r="D950" s="36">
        <v>1700150</v>
      </c>
      <c r="E950" s="36">
        <v>800000</v>
      </c>
      <c r="F950" s="36">
        <v>1000000</v>
      </c>
      <c r="G950" s="36">
        <v>500000</v>
      </c>
    </row>
    <row r="951" spans="1:7" x14ac:dyDescent="0.2">
      <c r="A951" s="34">
        <v>4</v>
      </c>
      <c r="B951" s="34">
        <v>22020203</v>
      </c>
      <c r="C951" s="35" t="s">
        <v>2467</v>
      </c>
      <c r="D951" s="38">
        <v>0</v>
      </c>
      <c r="E951" s="36">
        <v>250000</v>
      </c>
      <c r="F951" s="36">
        <v>500000</v>
      </c>
      <c r="G951" s="36">
        <v>500000</v>
      </c>
    </row>
    <row r="952" spans="1:7" x14ac:dyDescent="0.2">
      <c r="A952" s="34">
        <v>5</v>
      </c>
      <c r="B952" s="34">
        <v>22020206</v>
      </c>
      <c r="C952" s="35" t="s">
        <v>2481</v>
      </c>
      <c r="D952" s="38">
        <v>0</v>
      </c>
      <c r="E952" s="36">
        <v>500000</v>
      </c>
      <c r="F952" s="36">
        <v>500000</v>
      </c>
      <c r="G952" s="36">
        <v>500000</v>
      </c>
    </row>
    <row r="953" spans="1:7" x14ac:dyDescent="0.2">
      <c r="A953" s="34">
        <v>6</v>
      </c>
      <c r="B953" s="34">
        <v>22020301</v>
      </c>
      <c r="C953" s="35" t="s">
        <v>2468</v>
      </c>
      <c r="D953" s="36">
        <v>5200450</v>
      </c>
      <c r="E953" s="36">
        <v>2500000</v>
      </c>
      <c r="F953" s="36">
        <v>3500000</v>
      </c>
      <c r="G953" s="36">
        <v>3000000</v>
      </c>
    </row>
    <row r="954" spans="1:7" x14ac:dyDescent="0.2">
      <c r="A954" s="34">
        <v>7</v>
      </c>
      <c r="B954" s="34">
        <v>22020303</v>
      </c>
      <c r="C954" s="35" t="s">
        <v>2469</v>
      </c>
      <c r="D954" s="38">
        <v>0</v>
      </c>
      <c r="E954" s="36">
        <v>210000</v>
      </c>
      <c r="F954" s="36">
        <v>380000</v>
      </c>
      <c r="G954" s="36">
        <v>300000</v>
      </c>
    </row>
    <row r="955" spans="1:7" x14ac:dyDescent="0.2">
      <c r="A955" s="34">
        <v>8</v>
      </c>
      <c r="B955" s="34">
        <v>22020305</v>
      </c>
      <c r="C955" s="35" t="s">
        <v>2471</v>
      </c>
      <c r="D955" s="36">
        <v>3050000</v>
      </c>
      <c r="E955" s="36">
        <v>600000</v>
      </c>
      <c r="F955" s="36">
        <v>1300000</v>
      </c>
      <c r="G955" s="36">
        <v>1000000</v>
      </c>
    </row>
    <row r="956" spans="1:7" x14ac:dyDescent="0.2">
      <c r="A956" s="34">
        <v>9</v>
      </c>
      <c r="B956" s="34">
        <v>22020401</v>
      </c>
      <c r="C956" s="35" t="s">
        <v>2472</v>
      </c>
      <c r="D956" s="36">
        <v>2350000</v>
      </c>
      <c r="E956" s="36">
        <v>1467500</v>
      </c>
      <c r="F956" s="36">
        <v>2000000</v>
      </c>
      <c r="G956" s="36">
        <v>4000000</v>
      </c>
    </row>
    <row r="957" spans="1:7" x14ac:dyDescent="0.2">
      <c r="A957" s="34">
        <v>10</v>
      </c>
      <c r="B957" s="34">
        <v>22020402</v>
      </c>
      <c r="C957" s="35" t="s">
        <v>2483</v>
      </c>
      <c r="D957" s="36">
        <v>2850000</v>
      </c>
      <c r="E957" s="36">
        <v>1236000</v>
      </c>
      <c r="F957" s="36">
        <v>2000000</v>
      </c>
      <c r="G957" s="36">
        <v>4000000</v>
      </c>
    </row>
    <row r="958" spans="1:7" x14ac:dyDescent="0.2">
      <c r="A958" s="34">
        <v>11</v>
      </c>
      <c r="B958" s="34">
        <v>22020501</v>
      </c>
      <c r="C958" s="35" t="s">
        <v>2487</v>
      </c>
      <c r="D958" s="36">
        <v>4950000</v>
      </c>
      <c r="E958" s="36">
        <v>2619500</v>
      </c>
      <c r="F958" s="36">
        <v>5000000</v>
      </c>
      <c r="G958" s="36">
        <v>3000000</v>
      </c>
    </row>
    <row r="959" spans="1:7" x14ac:dyDescent="0.2">
      <c r="A959" s="34">
        <v>12</v>
      </c>
      <c r="B959" s="34">
        <v>22020801</v>
      </c>
      <c r="C959" s="35" t="s">
        <v>2489</v>
      </c>
      <c r="D959" s="38">
        <v>0</v>
      </c>
      <c r="E959" s="36">
        <v>270000</v>
      </c>
      <c r="F959" s="36">
        <v>1000000</v>
      </c>
      <c r="G959" s="36">
        <v>1900000</v>
      </c>
    </row>
    <row r="960" spans="1:7" x14ac:dyDescent="0.2">
      <c r="A960" s="34">
        <v>13</v>
      </c>
      <c r="B960" s="34">
        <v>22020803</v>
      </c>
      <c r="C960" s="35" t="s">
        <v>2490</v>
      </c>
      <c r="D960" s="38">
        <v>0</v>
      </c>
      <c r="E960" s="36">
        <v>1100000</v>
      </c>
      <c r="F960" s="36">
        <v>2000000</v>
      </c>
      <c r="G960" s="36">
        <v>1000000</v>
      </c>
    </row>
    <row r="961" spans="1:7" x14ac:dyDescent="0.2">
      <c r="A961" s="34">
        <v>14</v>
      </c>
      <c r="B961" s="34">
        <v>22020901</v>
      </c>
      <c r="C961" s="35" t="s">
        <v>2491</v>
      </c>
      <c r="D961" s="38">
        <v>0</v>
      </c>
      <c r="E961" s="36">
        <v>8500</v>
      </c>
      <c r="F961" s="36">
        <v>20000</v>
      </c>
      <c r="G961" s="36">
        <v>100000</v>
      </c>
    </row>
    <row r="962" spans="1:7" x14ac:dyDescent="0.2">
      <c r="A962" s="34">
        <v>15</v>
      </c>
      <c r="B962" s="34">
        <v>22021001</v>
      </c>
      <c r="C962" s="35" t="s">
        <v>2476</v>
      </c>
      <c r="D962" s="36">
        <v>1350000</v>
      </c>
      <c r="E962" s="36">
        <v>1400000</v>
      </c>
      <c r="F962" s="36">
        <v>3000000</v>
      </c>
      <c r="G962" s="36">
        <v>3000000</v>
      </c>
    </row>
    <row r="963" spans="1:7" x14ac:dyDescent="0.2">
      <c r="A963" s="34">
        <v>16</v>
      </c>
      <c r="B963" s="34">
        <v>22021002</v>
      </c>
      <c r="C963" s="35" t="s">
        <v>2492</v>
      </c>
      <c r="D963" s="38">
        <v>0</v>
      </c>
      <c r="E963" s="36">
        <v>1000000</v>
      </c>
      <c r="F963" s="36">
        <v>2000000</v>
      </c>
      <c r="G963" s="36">
        <v>2000000</v>
      </c>
    </row>
    <row r="964" spans="1:7" x14ac:dyDescent="0.2">
      <c r="A964" s="34">
        <v>17</v>
      </c>
      <c r="B964" s="34">
        <v>22021006</v>
      </c>
      <c r="C964" s="35" t="s">
        <v>2477</v>
      </c>
      <c r="D964" s="38">
        <v>0</v>
      </c>
      <c r="E964" s="36">
        <v>290500</v>
      </c>
      <c r="F964" s="36">
        <v>1000000</v>
      </c>
      <c r="G964" s="36">
        <v>1000000</v>
      </c>
    </row>
    <row r="965" spans="1:7" x14ac:dyDescent="0.2">
      <c r="A965" s="34">
        <v>18</v>
      </c>
      <c r="B965" s="34">
        <v>22021007</v>
      </c>
      <c r="C965" s="35" t="s">
        <v>2478</v>
      </c>
      <c r="D965" s="36">
        <v>3799400</v>
      </c>
      <c r="E965" s="36">
        <v>1619000</v>
      </c>
      <c r="F965" s="36">
        <v>4000000</v>
      </c>
      <c r="G965" s="36">
        <v>3700000</v>
      </c>
    </row>
    <row r="966" spans="1:7" x14ac:dyDescent="0.2">
      <c r="A966" s="34">
        <v>19</v>
      </c>
      <c r="B966" s="34">
        <v>22021008</v>
      </c>
      <c r="C966" s="35" t="s">
        <v>2495</v>
      </c>
      <c r="D966" s="38">
        <v>0</v>
      </c>
      <c r="E966" s="36">
        <v>350000</v>
      </c>
      <c r="F966" s="36">
        <v>800000</v>
      </c>
      <c r="G966" s="36">
        <v>1000000</v>
      </c>
    </row>
    <row r="967" spans="1:7" x14ac:dyDescent="0.2">
      <c r="A967" s="34">
        <v>20</v>
      </c>
      <c r="B967" s="34">
        <v>22021011</v>
      </c>
      <c r="C967" s="35" t="s">
        <v>2540</v>
      </c>
      <c r="D967" s="38">
        <v>0</v>
      </c>
      <c r="E967" s="36">
        <v>500000</v>
      </c>
      <c r="F967" s="36">
        <v>1000000</v>
      </c>
      <c r="G967" s="36">
        <v>1000000</v>
      </c>
    </row>
    <row r="968" spans="1:7" x14ac:dyDescent="0.2">
      <c r="A968" s="34">
        <v>21</v>
      </c>
      <c r="B968" s="34">
        <v>22021052</v>
      </c>
      <c r="C968" s="35" t="s">
        <v>2496</v>
      </c>
      <c r="D968" s="38">
        <v>0</v>
      </c>
      <c r="E968" s="36">
        <v>1279000</v>
      </c>
      <c r="F968" s="36">
        <v>3000000</v>
      </c>
      <c r="G968" s="36">
        <v>4000000</v>
      </c>
    </row>
    <row r="969" spans="1:7" x14ac:dyDescent="0.2">
      <c r="A969" s="200" t="s">
        <v>12</v>
      </c>
      <c r="B969" s="200"/>
      <c r="C969" s="200"/>
      <c r="D969" s="37">
        <v>31350000</v>
      </c>
      <c r="E969" s="37">
        <v>21400000</v>
      </c>
      <c r="F969" s="37">
        <v>39000000</v>
      </c>
      <c r="G969" s="37">
        <v>39000000</v>
      </c>
    </row>
    <row r="970" spans="1:7" x14ac:dyDescent="0.2">
      <c r="A970" s="33">
        <v>90</v>
      </c>
      <c r="B970" s="33">
        <v>31801200100</v>
      </c>
      <c r="C970" s="201" t="s">
        <v>2541</v>
      </c>
      <c r="D970" s="201"/>
      <c r="E970" s="201"/>
      <c r="F970" s="201"/>
      <c r="G970" s="201"/>
    </row>
    <row r="971" spans="1:7" x14ac:dyDescent="0.2">
      <c r="A971" s="34">
        <v>1</v>
      </c>
      <c r="B971" s="34">
        <v>22020102</v>
      </c>
      <c r="C971" s="35" t="s">
        <v>2465</v>
      </c>
      <c r="D971" s="36">
        <v>6999800</v>
      </c>
      <c r="E971" s="36">
        <v>5250000</v>
      </c>
      <c r="F971" s="36">
        <v>7000000</v>
      </c>
      <c r="G971" s="36">
        <v>7000000</v>
      </c>
    </row>
    <row r="972" spans="1:7" x14ac:dyDescent="0.2">
      <c r="A972" s="34">
        <v>2</v>
      </c>
      <c r="B972" s="34">
        <v>22020201</v>
      </c>
      <c r="C972" s="35" t="s">
        <v>2480</v>
      </c>
      <c r="D972" s="36">
        <v>500000</v>
      </c>
      <c r="E972" s="36">
        <v>450000</v>
      </c>
      <c r="F972" s="36">
        <v>1000000</v>
      </c>
      <c r="G972" s="36">
        <v>1000000</v>
      </c>
    </row>
    <row r="973" spans="1:7" x14ac:dyDescent="0.2">
      <c r="A973" s="34">
        <v>3</v>
      </c>
      <c r="B973" s="34">
        <v>22020202</v>
      </c>
      <c r="C973" s="35" t="s">
        <v>2466</v>
      </c>
      <c r="D973" s="36">
        <v>400000</v>
      </c>
      <c r="E973" s="36">
        <v>260000</v>
      </c>
      <c r="F973" s="36">
        <v>480000</v>
      </c>
      <c r="G973" s="36">
        <v>480000</v>
      </c>
    </row>
    <row r="974" spans="1:7" x14ac:dyDescent="0.2">
      <c r="A974" s="34">
        <v>4</v>
      </c>
      <c r="B974" s="34">
        <v>22020203</v>
      </c>
      <c r="C974" s="35" t="s">
        <v>2467</v>
      </c>
      <c r="D974" s="36">
        <v>950000</v>
      </c>
      <c r="E974" s="36">
        <v>366000</v>
      </c>
      <c r="F974" s="36">
        <v>500000</v>
      </c>
      <c r="G974" s="36">
        <v>500000</v>
      </c>
    </row>
    <row r="975" spans="1:7" x14ac:dyDescent="0.2">
      <c r="A975" s="34">
        <v>5</v>
      </c>
      <c r="B975" s="34">
        <v>22020206</v>
      </c>
      <c r="C975" s="35" t="s">
        <v>2481</v>
      </c>
      <c r="D975" s="36">
        <v>700000</v>
      </c>
      <c r="E975" s="36">
        <v>400000</v>
      </c>
      <c r="F975" s="36">
        <v>1000000</v>
      </c>
      <c r="G975" s="36">
        <v>1000000</v>
      </c>
    </row>
    <row r="976" spans="1:7" x14ac:dyDescent="0.2">
      <c r="A976" s="34">
        <v>6</v>
      </c>
      <c r="B976" s="34">
        <v>22020301</v>
      </c>
      <c r="C976" s="35" t="s">
        <v>2468</v>
      </c>
      <c r="D976" s="36">
        <v>2950000</v>
      </c>
      <c r="E976" s="36">
        <v>1850000</v>
      </c>
      <c r="F976" s="36">
        <v>2500000</v>
      </c>
      <c r="G976" s="36">
        <v>2500000</v>
      </c>
    </row>
    <row r="977" spans="1:7" x14ac:dyDescent="0.2">
      <c r="A977" s="34">
        <v>7</v>
      </c>
      <c r="B977" s="34">
        <v>22020303</v>
      </c>
      <c r="C977" s="35" t="s">
        <v>2469</v>
      </c>
      <c r="D977" s="36">
        <v>450000</v>
      </c>
      <c r="E977" s="36">
        <v>300000</v>
      </c>
      <c r="F977" s="36">
        <v>500000</v>
      </c>
      <c r="G977" s="36">
        <v>500000</v>
      </c>
    </row>
    <row r="978" spans="1:7" x14ac:dyDescent="0.2">
      <c r="A978" s="34">
        <v>8</v>
      </c>
      <c r="B978" s="34">
        <v>22020305</v>
      </c>
      <c r="C978" s="35" t="s">
        <v>2471</v>
      </c>
      <c r="D978" s="36">
        <v>500000</v>
      </c>
      <c r="E978" s="36">
        <v>250000</v>
      </c>
      <c r="F978" s="36">
        <v>500000</v>
      </c>
      <c r="G978" s="36">
        <v>500000</v>
      </c>
    </row>
    <row r="979" spans="1:7" x14ac:dyDescent="0.2">
      <c r="A979" s="34">
        <v>9</v>
      </c>
      <c r="B979" s="34">
        <v>22020401</v>
      </c>
      <c r="C979" s="35" t="s">
        <v>2472</v>
      </c>
      <c r="D979" s="36">
        <v>1950000</v>
      </c>
      <c r="E979" s="36">
        <v>1200000</v>
      </c>
      <c r="F979" s="36">
        <v>2000000</v>
      </c>
      <c r="G979" s="36">
        <v>2000000</v>
      </c>
    </row>
    <row r="980" spans="1:7" x14ac:dyDescent="0.2">
      <c r="A980" s="34">
        <v>10</v>
      </c>
      <c r="B980" s="34">
        <v>22020402</v>
      </c>
      <c r="C980" s="35" t="s">
        <v>2483</v>
      </c>
      <c r="D980" s="36">
        <v>950000</v>
      </c>
      <c r="E980" s="36">
        <v>550000</v>
      </c>
      <c r="F980" s="36">
        <v>1000000</v>
      </c>
      <c r="G980" s="36">
        <v>1000000</v>
      </c>
    </row>
    <row r="981" spans="1:7" x14ac:dyDescent="0.2">
      <c r="A981" s="34">
        <v>11</v>
      </c>
      <c r="B981" s="34">
        <v>22020406</v>
      </c>
      <c r="C981" s="35" t="s">
        <v>2473</v>
      </c>
      <c r="D981" s="36">
        <v>500000</v>
      </c>
      <c r="E981" s="36">
        <v>604000</v>
      </c>
      <c r="F981" s="36">
        <v>1000000</v>
      </c>
      <c r="G981" s="36">
        <v>1000000</v>
      </c>
    </row>
    <row r="982" spans="1:7" x14ac:dyDescent="0.2">
      <c r="A982" s="34">
        <v>12</v>
      </c>
      <c r="B982" s="34">
        <v>22020501</v>
      </c>
      <c r="C982" s="35" t="s">
        <v>2487</v>
      </c>
      <c r="D982" s="38">
        <v>0</v>
      </c>
      <c r="E982" s="36">
        <v>666000</v>
      </c>
      <c r="F982" s="36">
        <v>2000000</v>
      </c>
      <c r="G982" s="36">
        <v>2000000</v>
      </c>
    </row>
    <row r="983" spans="1:7" x14ac:dyDescent="0.2">
      <c r="A983" s="34">
        <v>13</v>
      </c>
      <c r="B983" s="34">
        <v>22020503</v>
      </c>
      <c r="C983" s="35" t="s">
        <v>2474</v>
      </c>
      <c r="D983" s="38">
        <v>0</v>
      </c>
      <c r="E983" s="38">
        <v>0</v>
      </c>
      <c r="F983" s="36">
        <v>2000000</v>
      </c>
      <c r="G983" s="36">
        <v>2000000</v>
      </c>
    </row>
    <row r="984" spans="1:7" x14ac:dyDescent="0.2">
      <c r="A984" s="34">
        <v>14</v>
      </c>
      <c r="B984" s="34">
        <v>22020604</v>
      </c>
      <c r="C984" s="35" t="s">
        <v>2542</v>
      </c>
      <c r="D984" s="36">
        <v>7666400</v>
      </c>
      <c r="E984" s="36">
        <v>2150000</v>
      </c>
      <c r="F984" s="36">
        <v>4000000</v>
      </c>
      <c r="G984" s="36">
        <v>4000000</v>
      </c>
    </row>
    <row r="985" spans="1:7" x14ac:dyDescent="0.2">
      <c r="A985" s="34">
        <v>15</v>
      </c>
      <c r="B985" s="34">
        <v>22020708</v>
      </c>
      <c r="C985" s="35" t="s">
        <v>2543</v>
      </c>
      <c r="D985" s="36">
        <v>5000000</v>
      </c>
      <c r="E985" s="38">
        <v>0</v>
      </c>
      <c r="F985" s="36">
        <v>500000</v>
      </c>
      <c r="G985" s="36">
        <v>500000</v>
      </c>
    </row>
    <row r="986" spans="1:7" x14ac:dyDescent="0.2">
      <c r="A986" s="34">
        <v>16</v>
      </c>
      <c r="B986" s="34">
        <v>22020801</v>
      </c>
      <c r="C986" s="35" t="s">
        <v>2489</v>
      </c>
      <c r="D986" s="36">
        <v>1850000</v>
      </c>
      <c r="E986" s="36">
        <v>1850000</v>
      </c>
      <c r="F986" s="36">
        <v>3000000</v>
      </c>
      <c r="G986" s="36">
        <v>3000000</v>
      </c>
    </row>
    <row r="987" spans="1:7" x14ac:dyDescent="0.2">
      <c r="A987" s="34">
        <v>17</v>
      </c>
      <c r="B987" s="34">
        <v>22020806</v>
      </c>
      <c r="C987" s="35" t="s">
        <v>2544</v>
      </c>
      <c r="D987" s="36">
        <v>950000</v>
      </c>
      <c r="E987" s="36">
        <v>350000</v>
      </c>
      <c r="F987" s="36">
        <v>1000000</v>
      </c>
      <c r="G987" s="36">
        <v>1000000</v>
      </c>
    </row>
    <row r="988" spans="1:7" x14ac:dyDescent="0.2">
      <c r="A988" s="34">
        <v>18</v>
      </c>
      <c r="B988" s="34">
        <v>22020901</v>
      </c>
      <c r="C988" s="35" t="s">
        <v>2491</v>
      </c>
      <c r="D988" s="38">
        <v>0</v>
      </c>
      <c r="E988" s="36">
        <v>4200</v>
      </c>
      <c r="F988" s="36">
        <v>20000</v>
      </c>
      <c r="G988" s="36">
        <v>20000</v>
      </c>
    </row>
    <row r="989" spans="1:7" x14ac:dyDescent="0.2">
      <c r="A989" s="34">
        <v>19</v>
      </c>
      <c r="B989" s="34">
        <v>22021001</v>
      </c>
      <c r="C989" s="35" t="s">
        <v>2476</v>
      </c>
      <c r="D989" s="36">
        <v>633400</v>
      </c>
      <c r="E989" s="36">
        <v>966000</v>
      </c>
      <c r="F989" s="36">
        <v>2000000</v>
      </c>
      <c r="G989" s="36">
        <v>2000000</v>
      </c>
    </row>
    <row r="990" spans="1:7" x14ac:dyDescent="0.2">
      <c r="A990" s="34">
        <v>20</v>
      </c>
      <c r="B990" s="34">
        <v>22021004</v>
      </c>
      <c r="C990" s="35" t="s">
        <v>2494</v>
      </c>
      <c r="D990" s="38">
        <v>0</v>
      </c>
      <c r="E990" s="38">
        <v>0</v>
      </c>
      <c r="F990" s="36">
        <v>10500000</v>
      </c>
      <c r="G990" s="36">
        <v>10500000</v>
      </c>
    </row>
    <row r="991" spans="1:7" x14ac:dyDescent="0.2">
      <c r="A991" s="34">
        <v>21</v>
      </c>
      <c r="B991" s="34">
        <v>22021006</v>
      </c>
      <c r="C991" s="35" t="s">
        <v>2477</v>
      </c>
      <c r="D991" s="36">
        <v>116600</v>
      </c>
      <c r="E991" s="36">
        <v>200000</v>
      </c>
      <c r="F991" s="36">
        <v>500000</v>
      </c>
      <c r="G991" s="36">
        <v>500000</v>
      </c>
    </row>
    <row r="992" spans="1:7" x14ac:dyDescent="0.2">
      <c r="A992" s="34">
        <v>22</v>
      </c>
      <c r="B992" s="34">
        <v>22021007</v>
      </c>
      <c r="C992" s="35" t="s">
        <v>2478</v>
      </c>
      <c r="D992" s="36">
        <v>1000000</v>
      </c>
      <c r="E992" s="36">
        <v>1000000</v>
      </c>
      <c r="F992" s="36">
        <v>2000000</v>
      </c>
      <c r="G992" s="36">
        <v>2000000</v>
      </c>
    </row>
    <row r="993" spans="1:7" x14ac:dyDescent="0.2">
      <c r="A993" s="200" t="s">
        <v>12</v>
      </c>
      <c r="B993" s="200"/>
      <c r="C993" s="200"/>
      <c r="D993" s="37">
        <v>34066200</v>
      </c>
      <c r="E993" s="37">
        <v>18666200</v>
      </c>
      <c r="F993" s="37">
        <v>45000000</v>
      </c>
      <c r="G993" s="37">
        <v>45000000</v>
      </c>
    </row>
    <row r="994" spans="1:7" x14ac:dyDescent="0.2">
      <c r="A994" s="33">
        <v>91</v>
      </c>
      <c r="B994" s="33">
        <v>32600300100</v>
      </c>
      <c r="C994" s="201" t="s">
        <v>2545</v>
      </c>
      <c r="D994" s="201"/>
      <c r="E994" s="201"/>
      <c r="F994" s="201"/>
      <c r="G994" s="201"/>
    </row>
    <row r="995" spans="1:7" x14ac:dyDescent="0.2">
      <c r="A995" s="34">
        <v>1</v>
      </c>
      <c r="B995" s="34">
        <v>22020102</v>
      </c>
      <c r="C995" s="35" t="s">
        <v>2465</v>
      </c>
      <c r="D995" s="36">
        <v>1779309.6</v>
      </c>
      <c r="E995" s="36">
        <v>872571.54</v>
      </c>
      <c r="F995" s="36">
        <v>2036000</v>
      </c>
      <c r="G995" s="36">
        <v>2036000</v>
      </c>
    </row>
    <row r="996" spans="1:7" x14ac:dyDescent="0.2">
      <c r="A996" s="34">
        <v>2</v>
      </c>
      <c r="B996" s="34">
        <v>22020202</v>
      </c>
      <c r="C996" s="35" t="s">
        <v>2466</v>
      </c>
      <c r="D996" s="36">
        <v>461200</v>
      </c>
      <c r="E996" s="36">
        <v>257142.84</v>
      </c>
      <c r="F996" s="36">
        <v>600000</v>
      </c>
      <c r="G996" s="36">
        <v>500000</v>
      </c>
    </row>
    <row r="997" spans="1:7" x14ac:dyDescent="0.2">
      <c r="A997" s="34">
        <v>3</v>
      </c>
      <c r="B997" s="34">
        <v>22020301</v>
      </c>
      <c r="C997" s="35" t="s">
        <v>2468</v>
      </c>
      <c r="D997" s="36">
        <v>222400</v>
      </c>
      <c r="E997" s="36">
        <v>257142.84</v>
      </c>
      <c r="F997" s="36">
        <v>600000</v>
      </c>
      <c r="G997" s="36">
        <v>500000</v>
      </c>
    </row>
    <row r="998" spans="1:7" x14ac:dyDescent="0.2">
      <c r="A998" s="34">
        <v>4</v>
      </c>
      <c r="B998" s="34">
        <v>22020305</v>
      </c>
      <c r="C998" s="35" t="s">
        <v>2471</v>
      </c>
      <c r="D998" s="36">
        <v>397200</v>
      </c>
      <c r="E998" s="36">
        <v>171428.52</v>
      </c>
      <c r="F998" s="36">
        <v>400000</v>
      </c>
      <c r="G998" s="36">
        <v>400000</v>
      </c>
    </row>
    <row r="999" spans="1:7" x14ac:dyDescent="0.2">
      <c r="A999" s="34">
        <v>5</v>
      </c>
      <c r="B999" s="34">
        <v>22020401</v>
      </c>
      <c r="C999" s="35" t="s">
        <v>2472</v>
      </c>
      <c r="D999" s="36">
        <v>576000</v>
      </c>
      <c r="E999" s="36">
        <v>428571.42</v>
      </c>
      <c r="F999" s="36">
        <v>1000000</v>
      </c>
      <c r="G999" s="36">
        <v>962500</v>
      </c>
    </row>
    <row r="1000" spans="1:7" x14ac:dyDescent="0.2">
      <c r="A1000" s="34">
        <v>6</v>
      </c>
      <c r="B1000" s="34">
        <v>22020402</v>
      </c>
      <c r="C1000" s="35" t="s">
        <v>2483</v>
      </c>
      <c r="D1000" s="36">
        <v>110160</v>
      </c>
      <c r="E1000" s="36">
        <v>214285.68</v>
      </c>
      <c r="F1000" s="36">
        <v>500000</v>
      </c>
      <c r="G1000" s="36">
        <v>500000</v>
      </c>
    </row>
    <row r="1001" spans="1:7" x14ac:dyDescent="0.2">
      <c r="A1001" s="34">
        <v>7</v>
      </c>
      <c r="B1001" s="34">
        <v>22020503</v>
      </c>
      <c r="C1001" s="35" t="s">
        <v>2474</v>
      </c>
      <c r="D1001" s="36">
        <v>453600</v>
      </c>
      <c r="E1001" s="36">
        <v>1285714.44</v>
      </c>
      <c r="F1001" s="36">
        <v>2250000</v>
      </c>
      <c r="G1001" s="36">
        <v>2250000</v>
      </c>
    </row>
    <row r="1002" spans="1:7" x14ac:dyDescent="0.2">
      <c r="A1002" s="34">
        <v>8</v>
      </c>
      <c r="B1002" s="34">
        <v>22020504</v>
      </c>
      <c r="C1002" s="35" t="s">
        <v>2507</v>
      </c>
      <c r="D1002" s="38">
        <v>0</v>
      </c>
      <c r="E1002" s="38">
        <v>0</v>
      </c>
      <c r="F1002" s="38">
        <v>0</v>
      </c>
      <c r="G1002" s="38">
        <v>0</v>
      </c>
    </row>
    <row r="1003" spans="1:7" x14ac:dyDescent="0.2">
      <c r="A1003" s="34">
        <v>9</v>
      </c>
      <c r="B1003" s="34">
        <v>22020605</v>
      </c>
      <c r="C1003" s="35" t="s">
        <v>2517</v>
      </c>
      <c r="D1003" s="36">
        <v>147240</v>
      </c>
      <c r="E1003" s="36">
        <v>113142.84</v>
      </c>
      <c r="F1003" s="36">
        <v>264000</v>
      </c>
      <c r="G1003" s="36">
        <v>264000</v>
      </c>
    </row>
    <row r="1004" spans="1:7" x14ac:dyDescent="0.2">
      <c r="A1004" s="34">
        <v>10</v>
      </c>
      <c r="B1004" s="34">
        <v>22020703</v>
      </c>
      <c r="C1004" s="35" t="s">
        <v>2546</v>
      </c>
      <c r="D1004" s="36">
        <v>175000</v>
      </c>
      <c r="E1004" s="36">
        <v>171428.52</v>
      </c>
      <c r="F1004" s="36">
        <v>400000</v>
      </c>
      <c r="G1004" s="36">
        <v>400000</v>
      </c>
    </row>
    <row r="1005" spans="1:7" x14ac:dyDescent="0.2">
      <c r="A1005" s="34">
        <v>11</v>
      </c>
      <c r="B1005" s="34">
        <v>22021001</v>
      </c>
      <c r="C1005" s="35" t="s">
        <v>2476</v>
      </c>
      <c r="D1005" s="36">
        <v>61200</v>
      </c>
      <c r="E1005" s="36">
        <v>85714.32</v>
      </c>
      <c r="F1005" s="36">
        <v>200000</v>
      </c>
      <c r="G1005" s="36">
        <v>200000</v>
      </c>
    </row>
    <row r="1006" spans="1:7" x14ac:dyDescent="0.2">
      <c r="A1006" s="34">
        <v>12</v>
      </c>
      <c r="B1006" s="34">
        <v>22021003</v>
      </c>
      <c r="C1006" s="35" t="s">
        <v>2493</v>
      </c>
      <c r="D1006" s="36">
        <v>175000</v>
      </c>
      <c r="E1006" s="36">
        <v>171428.52</v>
      </c>
      <c r="F1006" s="36">
        <v>400000</v>
      </c>
      <c r="G1006" s="36">
        <v>350000</v>
      </c>
    </row>
    <row r="1007" spans="1:7" x14ac:dyDescent="0.2">
      <c r="A1007" s="34">
        <v>13</v>
      </c>
      <c r="B1007" s="34">
        <v>22021006</v>
      </c>
      <c r="C1007" s="35" t="s">
        <v>2477</v>
      </c>
      <c r="D1007" s="36">
        <v>116662</v>
      </c>
      <c r="E1007" s="36">
        <v>85714.32</v>
      </c>
      <c r="F1007" s="36">
        <v>200000</v>
      </c>
      <c r="G1007" s="36">
        <v>200000</v>
      </c>
    </row>
    <row r="1008" spans="1:7" x14ac:dyDescent="0.2">
      <c r="A1008" s="34">
        <v>14</v>
      </c>
      <c r="B1008" s="34">
        <v>22021058</v>
      </c>
      <c r="C1008" s="35" t="s">
        <v>2547</v>
      </c>
      <c r="D1008" s="36">
        <v>725028.4</v>
      </c>
      <c r="E1008" s="36">
        <v>385714.2</v>
      </c>
      <c r="F1008" s="36">
        <v>900000</v>
      </c>
      <c r="G1008" s="36">
        <v>700000</v>
      </c>
    </row>
    <row r="1009" spans="1:7" x14ac:dyDescent="0.2">
      <c r="A1009" s="34">
        <v>15</v>
      </c>
      <c r="B1009" s="34">
        <v>41040105</v>
      </c>
      <c r="C1009" s="35" t="s">
        <v>2500</v>
      </c>
      <c r="D1009" s="38">
        <v>0</v>
      </c>
      <c r="E1009" s="38">
        <v>0</v>
      </c>
      <c r="F1009" s="38">
        <v>0</v>
      </c>
      <c r="G1009" s="38">
        <v>0</v>
      </c>
    </row>
    <row r="1010" spans="1:7" x14ac:dyDescent="0.2">
      <c r="A1010" s="200" t="s">
        <v>12</v>
      </c>
      <c r="B1010" s="200"/>
      <c r="C1010" s="200"/>
      <c r="D1010" s="37">
        <v>5400000</v>
      </c>
      <c r="E1010" s="37">
        <v>4500000</v>
      </c>
      <c r="F1010" s="37">
        <v>9750000</v>
      </c>
      <c r="G1010" s="37">
        <v>9262500</v>
      </c>
    </row>
    <row r="1011" spans="1:7" x14ac:dyDescent="0.2">
      <c r="A1011" s="33">
        <v>92</v>
      </c>
      <c r="B1011" s="33">
        <v>32605200100</v>
      </c>
      <c r="C1011" s="201" t="s">
        <v>172</v>
      </c>
      <c r="D1011" s="201"/>
      <c r="E1011" s="201"/>
      <c r="F1011" s="201"/>
      <c r="G1011" s="201"/>
    </row>
    <row r="1012" spans="1:7" x14ac:dyDescent="0.2">
      <c r="A1012" s="34">
        <v>1</v>
      </c>
      <c r="B1012" s="34">
        <v>22020102</v>
      </c>
      <c r="C1012" s="35" t="s">
        <v>2465</v>
      </c>
      <c r="D1012" s="36">
        <v>5472000</v>
      </c>
      <c r="E1012" s="36">
        <v>8000000</v>
      </c>
      <c r="F1012" s="36">
        <v>10000000</v>
      </c>
      <c r="G1012" s="36">
        <v>10000000</v>
      </c>
    </row>
    <row r="1013" spans="1:7" x14ac:dyDescent="0.2">
      <c r="A1013" s="34">
        <v>2</v>
      </c>
      <c r="B1013" s="34">
        <v>22020201</v>
      </c>
      <c r="C1013" s="35" t="s">
        <v>2480</v>
      </c>
      <c r="D1013" s="36">
        <v>3100000</v>
      </c>
      <c r="E1013" s="36">
        <v>3000000</v>
      </c>
      <c r="F1013" s="36">
        <v>4000000</v>
      </c>
      <c r="G1013" s="36">
        <v>5000000</v>
      </c>
    </row>
    <row r="1014" spans="1:7" x14ac:dyDescent="0.2">
      <c r="A1014" s="34">
        <v>3</v>
      </c>
      <c r="B1014" s="34">
        <v>22020202</v>
      </c>
      <c r="C1014" s="35" t="s">
        <v>2466</v>
      </c>
      <c r="D1014" s="36">
        <v>2500000</v>
      </c>
      <c r="E1014" s="36">
        <v>1800000</v>
      </c>
      <c r="F1014" s="36">
        <v>2600000</v>
      </c>
      <c r="G1014" s="36">
        <v>2000000</v>
      </c>
    </row>
    <row r="1015" spans="1:7" x14ac:dyDescent="0.2">
      <c r="A1015" s="34">
        <v>4</v>
      </c>
      <c r="B1015" s="34">
        <v>22020301</v>
      </c>
      <c r="C1015" s="35" t="s">
        <v>2468</v>
      </c>
      <c r="D1015" s="36">
        <v>2300000</v>
      </c>
      <c r="E1015" s="36">
        <v>1750000</v>
      </c>
      <c r="F1015" s="36">
        <v>3000000</v>
      </c>
      <c r="G1015" s="36">
        <v>3000000</v>
      </c>
    </row>
    <row r="1016" spans="1:7" x14ac:dyDescent="0.2">
      <c r="A1016" s="34">
        <v>5</v>
      </c>
      <c r="B1016" s="34">
        <v>22020305</v>
      </c>
      <c r="C1016" s="35" t="s">
        <v>2471</v>
      </c>
      <c r="D1016" s="36">
        <v>2100000</v>
      </c>
      <c r="E1016" s="36">
        <v>1750000</v>
      </c>
      <c r="F1016" s="36">
        <v>3000000</v>
      </c>
      <c r="G1016" s="36">
        <v>3000000</v>
      </c>
    </row>
    <row r="1017" spans="1:7" x14ac:dyDescent="0.2">
      <c r="A1017" s="34">
        <v>6</v>
      </c>
      <c r="B1017" s="34">
        <v>22020401</v>
      </c>
      <c r="C1017" s="35" t="s">
        <v>2472</v>
      </c>
      <c r="D1017" s="36">
        <v>950000</v>
      </c>
      <c r="E1017" s="36">
        <v>1750000</v>
      </c>
      <c r="F1017" s="36">
        <v>3000000</v>
      </c>
      <c r="G1017" s="36">
        <v>2650000</v>
      </c>
    </row>
    <row r="1018" spans="1:7" x14ac:dyDescent="0.2">
      <c r="A1018" s="34">
        <v>7</v>
      </c>
      <c r="B1018" s="34">
        <v>22020402</v>
      </c>
      <c r="C1018" s="35" t="s">
        <v>2483</v>
      </c>
      <c r="D1018" s="36">
        <v>1450000</v>
      </c>
      <c r="E1018" s="36">
        <v>500000</v>
      </c>
      <c r="F1018" s="36">
        <v>2000000</v>
      </c>
      <c r="G1018" s="36">
        <v>2000000</v>
      </c>
    </row>
    <row r="1019" spans="1:7" x14ac:dyDescent="0.2">
      <c r="A1019" s="34">
        <v>8</v>
      </c>
      <c r="B1019" s="34">
        <v>22020501</v>
      </c>
      <c r="C1019" s="35" t="s">
        <v>2487</v>
      </c>
      <c r="D1019" s="36">
        <v>4712000</v>
      </c>
      <c r="E1019" s="36">
        <v>4200000</v>
      </c>
      <c r="F1019" s="36">
        <v>5000000</v>
      </c>
      <c r="G1019" s="36">
        <v>5000000</v>
      </c>
    </row>
    <row r="1020" spans="1:7" x14ac:dyDescent="0.2">
      <c r="A1020" s="34">
        <v>9</v>
      </c>
      <c r="B1020" s="34">
        <v>22021001</v>
      </c>
      <c r="C1020" s="35" t="s">
        <v>2476</v>
      </c>
      <c r="D1020" s="36">
        <v>862000</v>
      </c>
      <c r="E1020" s="36">
        <v>1162000</v>
      </c>
      <c r="F1020" s="36">
        <v>2000000</v>
      </c>
      <c r="G1020" s="36">
        <v>2000000</v>
      </c>
    </row>
    <row r="1021" spans="1:7" x14ac:dyDescent="0.2">
      <c r="A1021" s="34">
        <v>10</v>
      </c>
      <c r="B1021" s="34">
        <v>22021007</v>
      </c>
      <c r="C1021" s="35" t="s">
        <v>2478</v>
      </c>
      <c r="D1021" s="36">
        <v>1150000</v>
      </c>
      <c r="E1021" s="36">
        <v>1190000</v>
      </c>
      <c r="F1021" s="36">
        <v>2000000</v>
      </c>
      <c r="G1021" s="36">
        <v>1350000</v>
      </c>
    </row>
    <row r="1022" spans="1:7" x14ac:dyDescent="0.2">
      <c r="A1022" s="200" t="s">
        <v>12</v>
      </c>
      <c r="B1022" s="200"/>
      <c r="C1022" s="200"/>
      <c r="D1022" s="37">
        <v>24596000</v>
      </c>
      <c r="E1022" s="37">
        <v>25102000</v>
      </c>
      <c r="F1022" s="37">
        <v>36600000</v>
      </c>
      <c r="G1022" s="37">
        <v>36000000</v>
      </c>
    </row>
    <row r="1023" spans="1:7" x14ac:dyDescent="0.2">
      <c r="A1023" s="33">
        <v>93</v>
      </c>
      <c r="B1023" s="33">
        <v>32605200200</v>
      </c>
      <c r="C1023" s="201" t="s">
        <v>2548</v>
      </c>
      <c r="D1023" s="201"/>
      <c r="E1023" s="201"/>
      <c r="F1023" s="201"/>
      <c r="G1023" s="201"/>
    </row>
    <row r="1024" spans="1:7" x14ac:dyDescent="0.2">
      <c r="A1024" s="34">
        <v>1</v>
      </c>
      <c r="B1024" s="34">
        <v>22020102</v>
      </c>
      <c r="C1024" s="35" t="s">
        <v>2465</v>
      </c>
      <c r="D1024" s="36">
        <v>3613000</v>
      </c>
      <c r="E1024" s="36">
        <v>7250000</v>
      </c>
      <c r="F1024" s="36">
        <v>9400000</v>
      </c>
      <c r="G1024" s="36">
        <v>9200000</v>
      </c>
    </row>
    <row r="1025" spans="1:7" x14ac:dyDescent="0.2">
      <c r="A1025" s="34">
        <v>2</v>
      </c>
      <c r="B1025" s="34">
        <v>22020201</v>
      </c>
      <c r="C1025" s="35" t="s">
        <v>2480</v>
      </c>
      <c r="D1025" s="36">
        <v>700000</v>
      </c>
      <c r="E1025" s="36">
        <v>2000000</v>
      </c>
      <c r="F1025" s="36">
        <v>4000000</v>
      </c>
      <c r="G1025" s="36">
        <v>4000000</v>
      </c>
    </row>
    <row r="1026" spans="1:7" x14ac:dyDescent="0.2">
      <c r="A1026" s="34">
        <v>3</v>
      </c>
      <c r="B1026" s="34">
        <v>22020202</v>
      </c>
      <c r="C1026" s="35" t="s">
        <v>2466</v>
      </c>
      <c r="D1026" s="36">
        <v>750000</v>
      </c>
      <c r="E1026" s="36">
        <v>1512000</v>
      </c>
      <c r="F1026" s="36">
        <v>2600000</v>
      </c>
      <c r="G1026" s="36">
        <v>2600000</v>
      </c>
    </row>
    <row r="1027" spans="1:7" x14ac:dyDescent="0.2">
      <c r="A1027" s="34">
        <v>4</v>
      </c>
      <c r="B1027" s="34">
        <v>22020301</v>
      </c>
      <c r="C1027" s="35" t="s">
        <v>2468</v>
      </c>
      <c r="D1027" s="36">
        <v>1300000</v>
      </c>
      <c r="E1027" s="36">
        <v>1750000</v>
      </c>
      <c r="F1027" s="36">
        <v>3000000</v>
      </c>
      <c r="G1027" s="36">
        <v>3000000</v>
      </c>
    </row>
    <row r="1028" spans="1:7" x14ac:dyDescent="0.2">
      <c r="A1028" s="34">
        <v>5</v>
      </c>
      <c r="B1028" s="34">
        <v>22020305</v>
      </c>
      <c r="C1028" s="35" t="s">
        <v>2471</v>
      </c>
      <c r="D1028" s="36">
        <v>500000</v>
      </c>
      <c r="E1028" s="36">
        <v>1750000</v>
      </c>
      <c r="F1028" s="36">
        <v>3000000</v>
      </c>
      <c r="G1028" s="36">
        <v>3000000</v>
      </c>
    </row>
    <row r="1029" spans="1:7" x14ac:dyDescent="0.2">
      <c r="A1029" s="34">
        <v>6</v>
      </c>
      <c r="B1029" s="34">
        <v>22020401</v>
      </c>
      <c r="C1029" s="35" t="s">
        <v>2472</v>
      </c>
      <c r="D1029" s="36">
        <v>1050000</v>
      </c>
      <c r="E1029" s="36">
        <v>1750000</v>
      </c>
      <c r="F1029" s="36">
        <v>3000000</v>
      </c>
      <c r="G1029" s="36">
        <v>3000000</v>
      </c>
    </row>
    <row r="1030" spans="1:7" x14ac:dyDescent="0.2">
      <c r="A1030" s="34">
        <v>7</v>
      </c>
      <c r="B1030" s="34">
        <v>22020402</v>
      </c>
      <c r="C1030" s="35" t="s">
        <v>2483</v>
      </c>
      <c r="D1030" s="36">
        <v>1312000</v>
      </c>
      <c r="E1030" s="36">
        <v>1162000</v>
      </c>
      <c r="F1030" s="36">
        <v>2000000</v>
      </c>
      <c r="G1030" s="36">
        <v>2000000</v>
      </c>
    </row>
    <row r="1031" spans="1:7" x14ac:dyDescent="0.2">
      <c r="A1031" s="34">
        <v>8</v>
      </c>
      <c r="B1031" s="34">
        <v>22020501</v>
      </c>
      <c r="C1031" s="35" t="s">
        <v>2487</v>
      </c>
      <c r="D1031" s="36">
        <v>900000</v>
      </c>
      <c r="E1031" s="36">
        <v>2912000</v>
      </c>
      <c r="F1031" s="36">
        <v>5000000</v>
      </c>
      <c r="G1031" s="36">
        <v>5000000</v>
      </c>
    </row>
    <row r="1032" spans="1:7" x14ac:dyDescent="0.2">
      <c r="A1032" s="34">
        <v>9</v>
      </c>
      <c r="B1032" s="34">
        <v>22021001</v>
      </c>
      <c r="C1032" s="35" t="s">
        <v>2476</v>
      </c>
      <c r="D1032" s="36">
        <v>1100000</v>
      </c>
      <c r="E1032" s="36">
        <v>1176000</v>
      </c>
      <c r="F1032" s="36">
        <v>2000000</v>
      </c>
      <c r="G1032" s="36">
        <v>2200000</v>
      </c>
    </row>
    <row r="1033" spans="1:7" x14ac:dyDescent="0.2">
      <c r="A1033" s="34">
        <v>10</v>
      </c>
      <c r="B1033" s="34">
        <v>22021007</v>
      </c>
      <c r="C1033" s="35" t="s">
        <v>2478</v>
      </c>
      <c r="D1033" s="36">
        <v>1375000</v>
      </c>
      <c r="E1033" s="36">
        <v>1512000</v>
      </c>
      <c r="F1033" s="36">
        <v>2000000</v>
      </c>
      <c r="G1033" s="36">
        <v>2000000</v>
      </c>
    </row>
    <row r="1034" spans="1:7" x14ac:dyDescent="0.2">
      <c r="A1034" s="200" t="s">
        <v>12</v>
      </c>
      <c r="B1034" s="200"/>
      <c r="C1034" s="200"/>
      <c r="D1034" s="37">
        <v>12600000</v>
      </c>
      <c r="E1034" s="37">
        <v>22774000</v>
      </c>
      <c r="F1034" s="37">
        <v>36000000</v>
      </c>
      <c r="G1034" s="37">
        <v>36000000</v>
      </c>
    </row>
    <row r="1035" spans="1:7" x14ac:dyDescent="0.2">
      <c r="A1035" s="33">
        <v>94</v>
      </c>
      <c r="B1035" s="33">
        <v>32605200300</v>
      </c>
      <c r="C1035" s="201" t="s">
        <v>2549</v>
      </c>
      <c r="D1035" s="201"/>
      <c r="E1035" s="201"/>
      <c r="F1035" s="201"/>
      <c r="G1035" s="201"/>
    </row>
    <row r="1036" spans="1:7" x14ac:dyDescent="0.2">
      <c r="A1036" s="34">
        <v>1</v>
      </c>
      <c r="B1036" s="34">
        <v>22020102</v>
      </c>
      <c r="C1036" s="35" t="s">
        <v>2465</v>
      </c>
      <c r="D1036" s="36">
        <v>1100000</v>
      </c>
      <c r="E1036" s="36">
        <v>1190000</v>
      </c>
      <c r="F1036" s="36">
        <v>2000000</v>
      </c>
      <c r="G1036" s="36">
        <v>2000000</v>
      </c>
    </row>
    <row r="1037" spans="1:7" x14ac:dyDescent="0.2">
      <c r="A1037" s="34">
        <v>2</v>
      </c>
      <c r="B1037" s="34">
        <v>22020201</v>
      </c>
      <c r="C1037" s="35" t="s">
        <v>2480</v>
      </c>
      <c r="D1037" s="36">
        <v>2045000</v>
      </c>
      <c r="E1037" s="36">
        <v>1750000</v>
      </c>
      <c r="F1037" s="36">
        <v>3000000</v>
      </c>
      <c r="G1037" s="36">
        <v>3000000</v>
      </c>
    </row>
    <row r="1038" spans="1:7" x14ac:dyDescent="0.2">
      <c r="A1038" s="34">
        <v>3</v>
      </c>
      <c r="B1038" s="34">
        <v>22020301</v>
      </c>
      <c r="C1038" s="35" t="s">
        <v>2468</v>
      </c>
      <c r="D1038" s="36">
        <v>1200000</v>
      </c>
      <c r="E1038" s="36">
        <v>1162000</v>
      </c>
      <c r="F1038" s="36">
        <v>2000000</v>
      </c>
      <c r="G1038" s="36">
        <v>2000000</v>
      </c>
    </row>
    <row r="1039" spans="1:7" x14ac:dyDescent="0.2">
      <c r="A1039" s="34">
        <v>4</v>
      </c>
      <c r="B1039" s="34">
        <v>22020401</v>
      </c>
      <c r="C1039" s="35" t="s">
        <v>2472</v>
      </c>
      <c r="D1039" s="36">
        <v>1430000</v>
      </c>
      <c r="E1039" s="36">
        <v>875000</v>
      </c>
      <c r="F1039" s="36">
        <v>1500000</v>
      </c>
      <c r="G1039" s="36">
        <v>1500000</v>
      </c>
    </row>
    <row r="1040" spans="1:7" x14ac:dyDescent="0.2">
      <c r="A1040" s="34">
        <v>5</v>
      </c>
      <c r="B1040" s="34">
        <v>22020501</v>
      </c>
      <c r="C1040" s="35" t="s">
        <v>2487</v>
      </c>
      <c r="D1040" s="36">
        <v>1200000</v>
      </c>
      <c r="E1040" s="36">
        <v>1512000</v>
      </c>
      <c r="F1040" s="36">
        <v>2000000</v>
      </c>
      <c r="G1040" s="36">
        <v>2000000</v>
      </c>
    </row>
    <row r="1041" spans="1:7" x14ac:dyDescent="0.2">
      <c r="A1041" s="34">
        <v>6</v>
      </c>
      <c r="B1041" s="34">
        <v>22021001</v>
      </c>
      <c r="C1041" s="35" t="s">
        <v>2476</v>
      </c>
      <c r="D1041" s="36">
        <v>1050000</v>
      </c>
      <c r="E1041" s="36">
        <v>581000</v>
      </c>
      <c r="F1041" s="36">
        <v>1000000</v>
      </c>
      <c r="G1041" s="36">
        <v>1000000</v>
      </c>
    </row>
    <row r="1042" spans="1:7" x14ac:dyDescent="0.2">
      <c r="A1042" s="34">
        <v>7</v>
      </c>
      <c r="B1042" s="34">
        <v>22021007</v>
      </c>
      <c r="C1042" s="35" t="s">
        <v>2478</v>
      </c>
      <c r="D1042" s="36">
        <v>975000</v>
      </c>
      <c r="E1042" s="36">
        <v>1162000</v>
      </c>
      <c r="F1042" s="36">
        <v>2000000</v>
      </c>
      <c r="G1042" s="36">
        <v>2000000</v>
      </c>
    </row>
    <row r="1043" spans="1:7" x14ac:dyDescent="0.2">
      <c r="A1043" s="200" t="s">
        <v>12</v>
      </c>
      <c r="B1043" s="200"/>
      <c r="C1043" s="200"/>
      <c r="D1043" s="37">
        <v>9000000</v>
      </c>
      <c r="E1043" s="37">
        <v>8232000</v>
      </c>
      <c r="F1043" s="37">
        <v>13500000</v>
      </c>
      <c r="G1043" s="37">
        <v>13500000</v>
      </c>
    </row>
    <row r="1044" spans="1:7" x14ac:dyDescent="0.2">
      <c r="A1044" s="33">
        <v>95</v>
      </c>
      <c r="B1044" s="33">
        <v>51300100100</v>
      </c>
      <c r="C1044" s="201" t="s">
        <v>2550</v>
      </c>
      <c r="D1044" s="201"/>
      <c r="E1044" s="201"/>
      <c r="F1044" s="201"/>
      <c r="G1044" s="201"/>
    </row>
    <row r="1045" spans="1:7" x14ac:dyDescent="0.2">
      <c r="A1045" s="34">
        <v>1</v>
      </c>
      <c r="B1045" s="34">
        <v>22020102</v>
      </c>
      <c r="C1045" s="35" t="s">
        <v>2465</v>
      </c>
      <c r="D1045" s="36">
        <v>1232860</v>
      </c>
      <c r="E1045" s="36">
        <v>710960</v>
      </c>
      <c r="F1045" s="36">
        <v>2680000</v>
      </c>
      <c r="G1045" s="36">
        <v>2500000</v>
      </c>
    </row>
    <row r="1046" spans="1:7" x14ac:dyDescent="0.2">
      <c r="A1046" s="34">
        <v>2</v>
      </c>
      <c r="B1046" s="34">
        <v>22020202</v>
      </c>
      <c r="C1046" s="35" t="s">
        <v>2466</v>
      </c>
      <c r="D1046" s="36">
        <v>395500</v>
      </c>
      <c r="E1046" s="36">
        <v>309200</v>
      </c>
      <c r="F1046" s="36">
        <v>2300000</v>
      </c>
      <c r="G1046" s="36">
        <v>1500000</v>
      </c>
    </row>
    <row r="1047" spans="1:7" x14ac:dyDescent="0.2">
      <c r="A1047" s="34">
        <v>3</v>
      </c>
      <c r="B1047" s="34">
        <v>22020301</v>
      </c>
      <c r="C1047" s="35" t="s">
        <v>2468</v>
      </c>
      <c r="D1047" s="36">
        <v>683040</v>
      </c>
      <c r="E1047" s="36">
        <v>316840</v>
      </c>
      <c r="F1047" s="36">
        <v>2020000</v>
      </c>
      <c r="G1047" s="36">
        <v>2000000</v>
      </c>
    </row>
    <row r="1048" spans="1:7" x14ac:dyDescent="0.2">
      <c r="A1048" s="34">
        <v>4</v>
      </c>
      <c r="B1048" s="34">
        <v>22020401</v>
      </c>
      <c r="C1048" s="35" t="s">
        <v>2472</v>
      </c>
      <c r="D1048" s="36">
        <v>2059050</v>
      </c>
      <c r="E1048" s="36">
        <v>628150</v>
      </c>
      <c r="F1048" s="36">
        <v>1500000</v>
      </c>
      <c r="G1048" s="36">
        <v>1500000</v>
      </c>
    </row>
    <row r="1049" spans="1:7" x14ac:dyDescent="0.2">
      <c r="A1049" s="34">
        <v>5</v>
      </c>
      <c r="B1049" s="34">
        <v>22020402</v>
      </c>
      <c r="C1049" s="35" t="s">
        <v>2483</v>
      </c>
      <c r="D1049" s="36">
        <v>389420</v>
      </c>
      <c r="E1049" s="36">
        <v>165820</v>
      </c>
      <c r="F1049" s="36">
        <v>1000000</v>
      </c>
      <c r="G1049" s="36">
        <v>1000000</v>
      </c>
    </row>
    <row r="1050" spans="1:7" x14ac:dyDescent="0.2">
      <c r="A1050" s="34">
        <v>6</v>
      </c>
      <c r="B1050" s="34">
        <v>22020501</v>
      </c>
      <c r="C1050" s="35" t="s">
        <v>2487</v>
      </c>
      <c r="D1050" s="36">
        <v>830780</v>
      </c>
      <c r="E1050" s="36">
        <v>300380</v>
      </c>
      <c r="F1050" s="36">
        <v>1500000</v>
      </c>
      <c r="G1050" s="36">
        <v>1750000</v>
      </c>
    </row>
    <row r="1051" spans="1:7" x14ac:dyDescent="0.2">
      <c r="A1051" s="34">
        <v>7</v>
      </c>
      <c r="B1051" s="34">
        <v>22021001</v>
      </c>
      <c r="C1051" s="35" t="s">
        <v>2476</v>
      </c>
      <c r="D1051" s="36">
        <v>229300</v>
      </c>
      <c r="E1051" s="36">
        <v>168700</v>
      </c>
      <c r="F1051" s="36">
        <v>1000000</v>
      </c>
      <c r="G1051" s="36">
        <v>1000000</v>
      </c>
    </row>
    <row r="1052" spans="1:7" x14ac:dyDescent="0.2">
      <c r="A1052" s="34">
        <v>8</v>
      </c>
      <c r="B1052" s="34">
        <v>22021007</v>
      </c>
      <c r="C1052" s="35" t="s">
        <v>2478</v>
      </c>
      <c r="D1052" s="36">
        <v>756250</v>
      </c>
      <c r="E1052" s="36">
        <v>221450</v>
      </c>
      <c r="F1052" s="36">
        <v>1000000</v>
      </c>
      <c r="G1052" s="36">
        <v>2000000</v>
      </c>
    </row>
    <row r="1053" spans="1:7" x14ac:dyDescent="0.2">
      <c r="A1053" s="34">
        <v>9</v>
      </c>
      <c r="B1053" s="34">
        <v>22021041</v>
      </c>
      <c r="C1053" s="35" t="s">
        <v>2551</v>
      </c>
      <c r="D1053" s="36">
        <v>73800</v>
      </c>
      <c r="E1053" s="36">
        <v>28500</v>
      </c>
      <c r="F1053" s="36">
        <v>2000000</v>
      </c>
      <c r="G1053" s="36">
        <v>1000000</v>
      </c>
    </row>
    <row r="1054" spans="1:7" x14ac:dyDescent="0.2">
      <c r="A1054" s="200" t="s">
        <v>12</v>
      </c>
      <c r="B1054" s="200"/>
      <c r="C1054" s="200"/>
      <c r="D1054" s="37">
        <v>6650000</v>
      </c>
      <c r="E1054" s="37">
        <v>2850000</v>
      </c>
      <c r="F1054" s="37">
        <v>15000000</v>
      </c>
      <c r="G1054" s="37">
        <v>14250000</v>
      </c>
    </row>
    <row r="1055" spans="1:7" x14ac:dyDescent="0.2">
      <c r="A1055" s="33">
        <v>96</v>
      </c>
      <c r="B1055" s="33">
        <v>51400100100</v>
      </c>
      <c r="C1055" s="201" t="s">
        <v>175</v>
      </c>
      <c r="D1055" s="201"/>
      <c r="E1055" s="201"/>
      <c r="F1055" s="201"/>
      <c r="G1055" s="201"/>
    </row>
    <row r="1056" spans="1:7" x14ac:dyDescent="0.2">
      <c r="A1056" s="34">
        <v>1</v>
      </c>
      <c r="B1056" s="34">
        <v>22020102</v>
      </c>
      <c r="C1056" s="35" t="s">
        <v>2465</v>
      </c>
      <c r="D1056" s="36">
        <v>1351000</v>
      </c>
      <c r="E1056" s="36">
        <v>1130000</v>
      </c>
      <c r="F1056" s="36">
        <v>4650000</v>
      </c>
      <c r="G1056" s="36">
        <v>4650000</v>
      </c>
    </row>
    <row r="1057" spans="1:7" x14ac:dyDescent="0.2">
      <c r="A1057" s="34">
        <v>2</v>
      </c>
      <c r="B1057" s="34">
        <v>22020201</v>
      </c>
      <c r="C1057" s="35" t="s">
        <v>2480</v>
      </c>
      <c r="D1057" s="36">
        <v>124000</v>
      </c>
      <c r="E1057" s="36">
        <v>130000</v>
      </c>
      <c r="F1057" s="36">
        <v>250000</v>
      </c>
      <c r="G1057" s="36">
        <v>567500</v>
      </c>
    </row>
    <row r="1058" spans="1:7" x14ac:dyDescent="0.2">
      <c r="A1058" s="34">
        <v>3</v>
      </c>
      <c r="B1058" s="34">
        <v>22020202</v>
      </c>
      <c r="C1058" s="35" t="s">
        <v>2466</v>
      </c>
      <c r="D1058" s="36">
        <v>20000</v>
      </c>
      <c r="E1058" s="36">
        <v>30000</v>
      </c>
      <c r="F1058" s="36">
        <v>100000</v>
      </c>
      <c r="G1058" s="36">
        <v>100000</v>
      </c>
    </row>
    <row r="1059" spans="1:7" x14ac:dyDescent="0.2">
      <c r="A1059" s="34">
        <v>4</v>
      </c>
      <c r="B1059" s="34">
        <v>22020301</v>
      </c>
      <c r="C1059" s="35" t="s">
        <v>2468</v>
      </c>
      <c r="D1059" s="36">
        <v>407000</v>
      </c>
      <c r="E1059" s="36">
        <v>630000</v>
      </c>
      <c r="F1059" s="36">
        <v>1000000</v>
      </c>
      <c r="G1059" s="36">
        <v>1000000</v>
      </c>
    </row>
    <row r="1060" spans="1:7" x14ac:dyDescent="0.2">
      <c r="A1060" s="34">
        <v>5</v>
      </c>
      <c r="B1060" s="34">
        <v>22020305</v>
      </c>
      <c r="C1060" s="35" t="s">
        <v>2471</v>
      </c>
      <c r="D1060" s="36">
        <v>166000</v>
      </c>
      <c r="E1060" s="36">
        <v>630000</v>
      </c>
      <c r="F1060" s="36">
        <v>500000</v>
      </c>
      <c r="G1060" s="36">
        <v>1000000</v>
      </c>
    </row>
    <row r="1061" spans="1:7" x14ac:dyDescent="0.2">
      <c r="A1061" s="34">
        <v>6</v>
      </c>
      <c r="B1061" s="34">
        <v>22020401</v>
      </c>
      <c r="C1061" s="35" t="s">
        <v>2472</v>
      </c>
      <c r="D1061" s="36">
        <v>1916117.5</v>
      </c>
      <c r="E1061" s="36">
        <v>1430000</v>
      </c>
      <c r="F1061" s="36">
        <v>1150000</v>
      </c>
      <c r="G1061" s="36">
        <v>1150000</v>
      </c>
    </row>
    <row r="1062" spans="1:7" x14ac:dyDescent="0.2">
      <c r="A1062" s="34">
        <v>7</v>
      </c>
      <c r="B1062" s="34">
        <v>22020402</v>
      </c>
      <c r="C1062" s="35" t="s">
        <v>2483</v>
      </c>
      <c r="D1062" s="36">
        <v>142000</v>
      </c>
      <c r="E1062" s="36">
        <v>430000</v>
      </c>
      <c r="F1062" s="36">
        <v>1500000</v>
      </c>
      <c r="G1062" s="36">
        <v>1500000</v>
      </c>
    </row>
    <row r="1063" spans="1:7" x14ac:dyDescent="0.2">
      <c r="A1063" s="34">
        <v>8</v>
      </c>
      <c r="B1063" s="34">
        <v>22020501</v>
      </c>
      <c r="C1063" s="35" t="s">
        <v>2487</v>
      </c>
      <c r="D1063" s="36">
        <v>221000</v>
      </c>
      <c r="E1063" s="36">
        <v>830000</v>
      </c>
      <c r="F1063" s="36">
        <v>2000000</v>
      </c>
      <c r="G1063" s="36">
        <v>1000000</v>
      </c>
    </row>
    <row r="1064" spans="1:7" x14ac:dyDescent="0.2">
      <c r="A1064" s="34">
        <v>9</v>
      </c>
      <c r="B1064" s="34">
        <v>22021001</v>
      </c>
      <c r="C1064" s="35" t="s">
        <v>2476</v>
      </c>
      <c r="D1064" s="36">
        <v>90000</v>
      </c>
      <c r="E1064" s="36">
        <v>130000</v>
      </c>
      <c r="F1064" s="36">
        <v>1000000</v>
      </c>
      <c r="G1064" s="36">
        <v>1000000</v>
      </c>
    </row>
    <row r="1065" spans="1:7" x14ac:dyDescent="0.2">
      <c r="A1065" s="34">
        <v>10</v>
      </c>
      <c r="B1065" s="34">
        <v>22021007</v>
      </c>
      <c r="C1065" s="35" t="s">
        <v>2478</v>
      </c>
      <c r="D1065" s="36">
        <v>720000</v>
      </c>
      <c r="E1065" s="36">
        <v>930000</v>
      </c>
      <c r="F1065" s="36">
        <v>1500000</v>
      </c>
      <c r="G1065" s="36">
        <v>1000000</v>
      </c>
    </row>
    <row r="1066" spans="1:7" x14ac:dyDescent="0.2">
      <c r="A1066" s="200" t="s">
        <v>12</v>
      </c>
      <c r="B1066" s="200"/>
      <c r="C1066" s="200"/>
      <c r="D1066" s="37">
        <v>5157117.5</v>
      </c>
      <c r="E1066" s="37">
        <v>6300000</v>
      </c>
      <c r="F1066" s="37">
        <v>13650000</v>
      </c>
      <c r="G1066" s="37">
        <v>12967500</v>
      </c>
    </row>
    <row r="1067" spans="1:7" x14ac:dyDescent="0.2">
      <c r="A1067" s="33">
        <v>97</v>
      </c>
      <c r="B1067" s="33">
        <v>51400100200</v>
      </c>
      <c r="C1067" s="201" t="s">
        <v>2552</v>
      </c>
      <c r="D1067" s="201"/>
      <c r="E1067" s="201"/>
      <c r="F1067" s="201"/>
      <c r="G1067" s="201"/>
    </row>
    <row r="1068" spans="1:7" x14ac:dyDescent="0.2">
      <c r="A1068" s="34">
        <v>1</v>
      </c>
      <c r="B1068" s="34">
        <v>22020102</v>
      </c>
      <c r="C1068" s="35" t="s">
        <v>2465</v>
      </c>
      <c r="D1068" s="36">
        <v>300000</v>
      </c>
      <c r="E1068" s="36">
        <v>80000</v>
      </c>
      <c r="F1068" s="36">
        <v>600000</v>
      </c>
      <c r="G1068" s="36">
        <v>600000</v>
      </c>
    </row>
    <row r="1069" spans="1:7" x14ac:dyDescent="0.2">
      <c r="A1069" s="34">
        <v>2</v>
      </c>
      <c r="B1069" s="34">
        <v>22020202</v>
      </c>
      <c r="C1069" s="35" t="s">
        <v>2466</v>
      </c>
      <c r="D1069" s="36">
        <v>25000</v>
      </c>
      <c r="E1069" s="38">
        <v>0</v>
      </c>
      <c r="F1069" s="36">
        <v>50000</v>
      </c>
      <c r="G1069" s="36">
        <v>50000</v>
      </c>
    </row>
    <row r="1070" spans="1:7" x14ac:dyDescent="0.2">
      <c r="A1070" s="34">
        <v>3</v>
      </c>
      <c r="B1070" s="34">
        <v>22020301</v>
      </c>
      <c r="C1070" s="35" t="s">
        <v>2468</v>
      </c>
      <c r="D1070" s="36">
        <v>100000</v>
      </c>
      <c r="E1070" s="36">
        <v>80000</v>
      </c>
      <c r="F1070" s="36">
        <v>150000</v>
      </c>
      <c r="G1070" s="36">
        <v>150000</v>
      </c>
    </row>
    <row r="1071" spans="1:7" x14ac:dyDescent="0.2">
      <c r="A1071" s="34">
        <v>4</v>
      </c>
      <c r="B1071" s="34">
        <v>22020305</v>
      </c>
      <c r="C1071" s="35" t="s">
        <v>2471</v>
      </c>
      <c r="D1071" s="36">
        <v>90000</v>
      </c>
      <c r="E1071" s="36">
        <v>80000</v>
      </c>
      <c r="F1071" s="36">
        <v>100000</v>
      </c>
      <c r="G1071" s="36">
        <v>100000</v>
      </c>
    </row>
    <row r="1072" spans="1:7" x14ac:dyDescent="0.2">
      <c r="A1072" s="34">
        <v>5</v>
      </c>
      <c r="B1072" s="34">
        <v>22020401</v>
      </c>
      <c r="C1072" s="35" t="s">
        <v>2472</v>
      </c>
      <c r="D1072" s="36">
        <v>140000</v>
      </c>
      <c r="E1072" s="36">
        <v>80000</v>
      </c>
      <c r="F1072" s="36">
        <v>150000</v>
      </c>
      <c r="G1072" s="36">
        <v>150000</v>
      </c>
    </row>
    <row r="1073" spans="1:7" x14ac:dyDescent="0.2">
      <c r="A1073" s="34">
        <v>6</v>
      </c>
      <c r="B1073" s="34">
        <v>22020402</v>
      </c>
      <c r="C1073" s="35" t="s">
        <v>2483</v>
      </c>
      <c r="D1073" s="36">
        <v>120000</v>
      </c>
      <c r="E1073" s="36">
        <v>120000</v>
      </c>
      <c r="F1073" s="36">
        <v>150000</v>
      </c>
      <c r="G1073" s="36">
        <v>150000</v>
      </c>
    </row>
    <row r="1074" spans="1:7" x14ac:dyDescent="0.2">
      <c r="A1074" s="34">
        <v>7</v>
      </c>
      <c r="B1074" s="34">
        <v>22020501</v>
      </c>
      <c r="C1074" s="35" t="s">
        <v>2487</v>
      </c>
      <c r="D1074" s="36">
        <v>350000</v>
      </c>
      <c r="E1074" s="36">
        <v>200000</v>
      </c>
      <c r="F1074" s="36">
        <v>800000</v>
      </c>
      <c r="G1074" s="36">
        <v>800000</v>
      </c>
    </row>
    <row r="1075" spans="1:7" x14ac:dyDescent="0.2">
      <c r="A1075" s="34">
        <v>8</v>
      </c>
      <c r="B1075" s="34">
        <v>22020803</v>
      </c>
      <c r="C1075" s="35" t="s">
        <v>2490</v>
      </c>
      <c r="D1075" s="36">
        <v>300000</v>
      </c>
      <c r="E1075" s="36">
        <v>200000</v>
      </c>
      <c r="F1075" s="36">
        <v>400000</v>
      </c>
      <c r="G1075" s="36">
        <v>400000</v>
      </c>
    </row>
    <row r="1076" spans="1:7" x14ac:dyDescent="0.2">
      <c r="A1076" s="34">
        <v>9</v>
      </c>
      <c r="B1076" s="34">
        <v>22021001</v>
      </c>
      <c r="C1076" s="35" t="s">
        <v>2476</v>
      </c>
      <c r="D1076" s="36">
        <v>50000</v>
      </c>
      <c r="E1076" s="36">
        <v>40000</v>
      </c>
      <c r="F1076" s="36">
        <v>100000</v>
      </c>
      <c r="G1076" s="36">
        <v>100000</v>
      </c>
    </row>
    <row r="1077" spans="1:7" x14ac:dyDescent="0.2">
      <c r="A1077" s="34">
        <v>10</v>
      </c>
      <c r="B1077" s="34">
        <v>22021007</v>
      </c>
      <c r="C1077" s="35" t="s">
        <v>2478</v>
      </c>
      <c r="D1077" s="36">
        <v>1300000</v>
      </c>
      <c r="E1077" s="36">
        <v>720000</v>
      </c>
      <c r="F1077" s="36">
        <v>2700000</v>
      </c>
      <c r="G1077" s="36">
        <v>2440000</v>
      </c>
    </row>
    <row r="1078" spans="1:7" x14ac:dyDescent="0.2">
      <c r="A1078" s="200" t="s">
        <v>12</v>
      </c>
      <c r="B1078" s="200"/>
      <c r="C1078" s="200"/>
      <c r="D1078" s="37">
        <v>2775000</v>
      </c>
      <c r="E1078" s="37">
        <v>1600000</v>
      </c>
      <c r="F1078" s="37">
        <v>5200000</v>
      </c>
      <c r="G1078" s="37">
        <v>4940000</v>
      </c>
    </row>
    <row r="1079" spans="1:7" x14ac:dyDescent="0.2">
      <c r="A1079" s="33">
        <v>98</v>
      </c>
      <c r="B1079" s="33">
        <v>51700100200</v>
      </c>
      <c r="C1079" s="201" t="s">
        <v>2553</v>
      </c>
      <c r="D1079" s="201"/>
      <c r="E1079" s="201"/>
      <c r="F1079" s="201"/>
      <c r="G1079" s="201"/>
    </row>
    <row r="1080" spans="1:7" x14ac:dyDescent="0.2">
      <c r="A1080" s="34">
        <v>1</v>
      </c>
      <c r="B1080" s="34">
        <v>22020102</v>
      </c>
      <c r="C1080" s="35" t="s">
        <v>2465</v>
      </c>
      <c r="D1080" s="38">
        <v>0</v>
      </c>
      <c r="E1080" s="36">
        <v>192000</v>
      </c>
      <c r="F1080" s="36">
        <v>1000000</v>
      </c>
      <c r="G1080" s="36">
        <v>2000000</v>
      </c>
    </row>
    <row r="1081" spans="1:7" x14ac:dyDescent="0.2">
      <c r="A1081" s="34">
        <v>2</v>
      </c>
      <c r="B1081" s="34">
        <v>22020202</v>
      </c>
      <c r="C1081" s="35" t="s">
        <v>2466</v>
      </c>
      <c r="D1081" s="38">
        <v>0</v>
      </c>
      <c r="E1081" s="36">
        <v>26000</v>
      </c>
      <c r="F1081" s="36">
        <v>100000</v>
      </c>
      <c r="G1081" s="36">
        <v>1000000</v>
      </c>
    </row>
    <row r="1082" spans="1:7" x14ac:dyDescent="0.2">
      <c r="A1082" s="34">
        <v>3</v>
      </c>
      <c r="B1082" s="34">
        <v>22020301</v>
      </c>
      <c r="C1082" s="35" t="s">
        <v>2468</v>
      </c>
      <c r="D1082" s="38">
        <v>0</v>
      </c>
      <c r="E1082" s="36">
        <v>180000</v>
      </c>
      <c r="F1082" s="36">
        <v>500000</v>
      </c>
      <c r="G1082" s="36">
        <v>1000000</v>
      </c>
    </row>
    <row r="1083" spans="1:7" x14ac:dyDescent="0.2">
      <c r="A1083" s="34">
        <v>4</v>
      </c>
      <c r="B1083" s="34">
        <v>22020401</v>
      </c>
      <c r="C1083" s="35" t="s">
        <v>2472</v>
      </c>
      <c r="D1083" s="38">
        <v>0</v>
      </c>
      <c r="E1083" s="36">
        <v>180000</v>
      </c>
      <c r="F1083" s="36">
        <v>500000</v>
      </c>
      <c r="G1083" s="36">
        <v>500000</v>
      </c>
    </row>
    <row r="1084" spans="1:7" x14ac:dyDescent="0.2">
      <c r="A1084" s="34">
        <v>5</v>
      </c>
      <c r="B1084" s="34">
        <v>22020402</v>
      </c>
      <c r="C1084" s="35" t="s">
        <v>2483</v>
      </c>
      <c r="D1084" s="38">
        <v>0</v>
      </c>
      <c r="E1084" s="36">
        <v>179140</v>
      </c>
      <c r="F1084" s="36">
        <v>400000</v>
      </c>
      <c r="G1084" s="36">
        <v>500000</v>
      </c>
    </row>
    <row r="1085" spans="1:7" x14ac:dyDescent="0.2">
      <c r="A1085" s="34">
        <v>6</v>
      </c>
      <c r="B1085" s="34">
        <v>22021001</v>
      </c>
      <c r="C1085" s="35" t="s">
        <v>2476</v>
      </c>
      <c r="D1085" s="38">
        <v>0</v>
      </c>
      <c r="E1085" s="36">
        <v>50000</v>
      </c>
      <c r="F1085" s="36">
        <v>150000</v>
      </c>
      <c r="G1085" s="36">
        <v>200000</v>
      </c>
    </row>
    <row r="1086" spans="1:7" x14ac:dyDescent="0.2">
      <c r="A1086" s="34">
        <v>7</v>
      </c>
      <c r="B1086" s="34">
        <v>22021007</v>
      </c>
      <c r="C1086" s="35" t="s">
        <v>2478</v>
      </c>
      <c r="D1086" s="38">
        <v>0</v>
      </c>
      <c r="E1086" s="36">
        <v>50000</v>
      </c>
      <c r="F1086" s="36">
        <v>150000</v>
      </c>
      <c r="G1086" s="36">
        <v>200000</v>
      </c>
    </row>
    <row r="1087" spans="1:7" x14ac:dyDescent="0.2">
      <c r="A1087" s="200" t="s">
        <v>12</v>
      </c>
      <c r="B1087" s="200"/>
      <c r="C1087" s="200"/>
      <c r="D1087" s="39">
        <v>0</v>
      </c>
      <c r="E1087" s="37">
        <v>857140</v>
      </c>
      <c r="F1087" s="37">
        <v>2800000</v>
      </c>
      <c r="G1087" s="37">
        <v>5400000</v>
      </c>
    </row>
    <row r="1088" spans="1:7" x14ac:dyDescent="0.2">
      <c r="A1088" s="33">
        <v>99</v>
      </c>
      <c r="B1088" s="33">
        <v>51700100300</v>
      </c>
      <c r="C1088" s="201" t="s">
        <v>2554</v>
      </c>
      <c r="D1088" s="201"/>
      <c r="E1088" s="201"/>
      <c r="F1088" s="201"/>
      <c r="G1088" s="201"/>
    </row>
    <row r="1089" spans="1:7" x14ac:dyDescent="0.2">
      <c r="A1089" s="34">
        <v>1</v>
      </c>
      <c r="B1089" s="34">
        <v>22020102</v>
      </c>
      <c r="C1089" s="35" t="s">
        <v>2465</v>
      </c>
      <c r="D1089" s="38">
        <v>0</v>
      </c>
      <c r="E1089" s="36">
        <v>46000</v>
      </c>
      <c r="F1089" s="36">
        <v>425000</v>
      </c>
      <c r="G1089" s="36">
        <v>400000</v>
      </c>
    </row>
    <row r="1090" spans="1:7" x14ac:dyDescent="0.2">
      <c r="A1090" s="34">
        <v>2</v>
      </c>
      <c r="B1090" s="34">
        <v>22020202</v>
      </c>
      <c r="C1090" s="35" t="s">
        <v>2466</v>
      </c>
      <c r="D1090" s="38">
        <v>0</v>
      </c>
      <c r="E1090" s="36">
        <v>66000</v>
      </c>
      <c r="F1090" s="36">
        <v>150000</v>
      </c>
      <c r="G1090" s="36">
        <v>145000</v>
      </c>
    </row>
    <row r="1091" spans="1:7" x14ac:dyDescent="0.2">
      <c r="A1091" s="34">
        <v>3</v>
      </c>
      <c r="B1091" s="34">
        <v>22020301</v>
      </c>
      <c r="C1091" s="35" t="s">
        <v>2468</v>
      </c>
      <c r="D1091" s="38">
        <v>0</v>
      </c>
      <c r="E1091" s="36">
        <v>67000</v>
      </c>
      <c r="F1091" s="36">
        <v>150000</v>
      </c>
      <c r="G1091" s="36">
        <v>145000</v>
      </c>
    </row>
    <row r="1092" spans="1:7" x14ac:dyDescent="0.2">
      <c r="A1092" s="34">
        <v>4</v>
      </c>
      <c r="B1092" s="34">
        <v>22020305</v>
      </c>
      <c r="C1092" s="35" t="s">
        <v>2471</v>
      </c>
      <c r="D1092" s="38">
        <v>0</v>
      </c>
      <c r="E1092" s="36">
        <v>80000</v>
      </c>
      <c r="F1092" s="36">
        <v>336000</v>
      </c>
      <c r="G1092" s="36">
        <v>300000</v>
      </c>
    </row>
    <row r="1093" spans="1:7" x14ac:dyDescent="0.2">
      <c r="A1093" s="34">
        <v>5</v>
      </c>
      <c r="B1093" s="34">
        <v>22020401</v>
      </c>
      <c r="C1093" s="35" t="s">
        <v>2472</v>
      </c>
      <c r="D1093" s="38">
        <v>0</v>
      </c>
      <c r="E1093" s="36">
        <v>66000</v>
      </c>
      <c r="F1093" s="36">
        <v>341000</v>
      </c>
      <c r="G1093" s="36">
        <v>321000</v>
      </c>
    </row>
    <row r="1094" spans="1:7" x14ac:dyDescent="0.2">
      <c r="A1094" s="34">
        <v>6</v>
      </c>
      <c r="B1094" s="34">
        <v>22020402</v>
      </c>
      <c r="C1094" s="35" t="s">
        <v>2483</v>
      </c>
      <c r="D1094" s="38">
        <v>0</v>
      </c>
      <c r="E1094" s="36">
        <v>90000</v>
      </c>
      <c r="F1094" s="36">
        <v>325000</v>
      </c>
      <c r="G1094" s="36">
        <v>315000</v>
      </c>
    </row>
    <row r="1095" spans="1:7" x14ac:dyDescent="0.2">
      <c r="A1095" s="34">
        <v>7</v>
      </c>
      <c r="B1095" s="34">
        <v>22020501</v>
      </c>
      <c r="C1095" s="35" t="s">
        <v>2487</v>
      </c>
      <c r="D1095" s="38">
        <v>0</v>
      </c>
      <c r="E1095" s="36">
        <v>80000</v>
      </c>
      <c r="F1095" s="36">
        <v>400000</v>
      </c>
      <c r="G1095" s="36">
        <v>390000</v>
      </c>
    </row>
    <row r="1096" spans="1:7" x14ac:dyDescent="0.2">
      <c r="A1096" s="34">
        <v>8</v>
      </c>
      <c r="B1096" s="34">
        <v>22021001</v>
      </c>
      <c r="C1096" s="35" t="s">
        <v>2476</v>
      </c>
      <c r="D1096" s="38">
        <v>0</v>
      </c>
      <c r="E1096" s="36">
        <v>60000</v>
      </c>
      <c r="F1096" s="36">
        <v>257000</v>
      </c>
      <c r="G1096" s="36">
        <v>247000</v>
      </c>
    </row>
    <row r="1097" spans="1:7" x14ac:dyDescent="0.2">
      <c r="A1097" s="34">
        <v>9</v>
      </c>
      <c r="B1097" s="34">
        <v>22021007</v>
      </c>
      <c r="C1097" s="35" t="s">
        <v>2478</v>
      </c>
      <c r="D1097" s="38">
        <v>0</v>
      </c>
      <c r="E1097" s="36">
        <v>45000</v>
      </c>
      <c r="F1097" s="36">
        <v>216000</v>
      </c>
      <c r="G1097" s="36">
        <v>207000</v>
      </c>
    </row>
    <row r="1098" spans="1:7" x14ac:dyDescent="0.2">
      <c r="A1098" s="200" t="s">
        <v>12</v>
      </c>
      <c r="B1098" s="200"/>
      <c r="C1098" s="200"/>
      <c r="D1098" s="39">
        <v>0</v>
      </c>
      <c r="E1098" s="37">
        <v>600000</v>
      </c>
      <c r="F1098" s="37">
        <v>2600000</v>
      </c>
      <c r="G1098" s="37">
        <v>2470000</v>
      </c>
    </row>
    <row r="1099" spans="1:7" x14ac:dyDescent="0.2">
      <c r="A1099" s="33">
        <v>100</v>
      </c>
      <c r="B1099" s="33">
        <v>51700100100</v>
      </c>
      <c r="C1099" s="201" t="s">
        <v>179</v>
      </c>
      <c r="D1099" s="201"/>
      <c r="E1099" s="201"/>
      <c r="F1099" s="201"/>
      <c r="G1099" s="201"/>
    </row>
    <row r="1100" spans="1:7" x14ac:dyDescent="0.2">
      <c r="A1100" s="34">
        <v>1</v>
      </c>
      <c r="B1100" s="34">
        <v>22020102</v>
      </c>
      <c r="C1100" s="35" t="s">
        <v>2465</v>
      </c>
      <c r="D1100" s="36">
        <v>4270000</v>
      </c>
      <c r="E1100" s="36">
        <v>1500000</v>
      </c>
      <c r="F1100" s="36">
        <v>6500000</v>
      </c>
      <c r="G1100" s="36">
        <v>7000000</v>
      </c>
    </row>
    <row r="1101" spans="1:7" x14ac:dyDescent="0.2">
      <c r="A1101" s="34">
        <v>2</v>
      </c>
      <c r="B1101" s="34">
        <v>22020202</v>
      </c>
      <c r="C1101" s="35" t="s">
        <v>2466</v>
      </c>
      <c r="D1101" s="36">
        <v>600000</v>
      </c>
      <c r="E1101" s="36">
        <v>330000</v>
      </c>
      <c r="F1101" s="36">
        <v>1000000</v>
      </c>
      <c r="G1101" s="36">
        <v>1100000</v>
      </c>
    </row>
    <row r="1102" spans="1:7" x14ac:dyDescent="0.2">
      <c r="A1102" s="34">
        <v>3</v>
      </c>
      <c r="B1102" s="34">
        <v>22020301</v>
      </c>
      <c r="C1102" s="35" t="s">
        <v>2468</v>
      </c>
      <c r="D1102" s="36">
        <v>3350000</v>
      </c>
      <c r="E1102" s="36">
        <v>1120000</v>
      </c>
      <c r="F1102" s="36">
        <v>5000000</v>
      </c>
      <c r="G1102" s="36">
        <v>633750</v>
      </c>
    </row>
    <row r="1103" spans="1:7" x14ac:dyDescent="0.2">
      <c r="A1103" s="34">
        <v>4</v>
      </c>
      <c r="B1103" s="34">
        <v>22020306</v>
      </c>
      <c r="C1103" s="35" t="s">
        <v>2503</v>
      </c>
      <c r="D1103" s="36">
        <v>400000</v>
      </c>
      <c r="E1103" s="36">
        <v>152000</v>
      </c>
      <c r="F1103" s="36">
        <v>1000000</v>
      </c>
      <c r="G1103" s="36">
        <v>1000000</v>
      </c>
    </row>
    <row r="1104" spans="1:7" x14ac:dyDescent="0.2">
      <c r="A1104" s="34">
        <v>5</v>
      </c>
      <c r="B1104" s="34">
        <v>22020401</v>
      </c>
      <c r="C1104" s="35" t="s">
        <v>2472</v>
      </c>
      <c r="D1104" s="36">
        <v>2130000</v>
      </c>
      <c r="E1104" s="36">
        <v>1100000</v>
      </c>
      <c r="F1104" s="36">
        <v>1825000</v>
      </c>
      <c r="G1104" s="36">
        <v>1000000</v>
      </c>
    </row>
    <row r="1105" spans="1:7" x14ac:dyDescent="0.2">
      <c r="A1105" s="34">
        <v>6</v>
      </c>
      <c r="B1105" s="34">
        <v>22020402</v>
      </c>
      <c r="C1105" s="35" t="s">
        <v>2483</v>
      </c>
      <c r="D1105" s="36">
        <v>850000</v>
      </c>
      <c r="E1105" s="36">
        <v>792000</v>
      </c>
      <c r="F1105" s="36">
        <v>1700000</v>
      </c>
      <c r="G1105" s="36">
        <v>6400000</v>
      </c>
    </row>
    <row r="1106" spans="1:7" x14ac:dyDescent="0.2">
      <c r="A1106" s="34">
        <v>7</v>
      </c>
      <c r="B1106" s="34">
        <v>22020501</v>
      </c>
      <c r="C1106" s="35" t="s">
        <v>2487</v>
      </c>
      <c r="D1106" s="36">
        <v>3569285</v>
      </c>
      <c r="E1106" s="36">
        <v>784000</v>
      </c>
      <c r="F1106" s="36">
        <v>2000000</v>
      </c>
      <c r="G1106" s="36">
        <v>1000000</v>
      </c>
    </row>
    <row r="1107" spans="1:7" x14ac:dyDescent="0.2">
      <c r="A1107" s="34">
        <v>8</v>
      </c>
      <c r="B1107" s="34">
        <v>22021001</v>
      </c>
      <c r="C1107" s="35" t="s">
        <v>2476</v>
      </c>
      <c r="D1107" s="36">
        <v>1220000</v>
      </c>
      <c r="E1107" s="36">
        <v>392000</v>
      </c>
      <c r="F1107" s="36">
        <v>500000</v>
      </c>
      <c r="G1107" s="36">
        <v>500000</v>
      </c>
    </row>
    <row r="1108" spans="1:7" x14ac:dyDescent="0.2">
      <c r="A1108" s="34">
        <v>9</v>
      </c>
      <c r="B1108" s="34">
        <v>22021007</v>
      </c>
      <c r="C1108" s="35" t="s">
        <v>2478</v>
      </c>
      <c r="D1108" s="36">
        <v>600000</v>
      </c>
      <c r="E1108" s="36">
        <v>330000</v>
      </c>
      <c r="F1108" s="36">
        <v>300000</v>
      </c>
      <c r="G1108" s="36">
        <v>200000</v>
      </c>
    </row>
    <row r="1109" spans="1:7" x14ac:dyDescent="0.2">
      <c r="A1109" s="200" t="s">
        <v>12</v>
      </c>
      <c r="B1109" s="200"/>
      <c r="C1109" s="200"/>
      <c r="D1109" s="37">
        <v>16989285</v>
      </c>
      <c r="E1109" s="37">
        <v>6500000</v>
      </c>
      <c r="F1109" s="37">
        <v>19825000</v>
      </c>
      <c r="G1109" s="37">
        <v>18833750</v>
      </c>
    </row>
    <row r="1110" spans="1:7" x14ac:dyDescent="0.2">
      <c r="A1110" s="33">
        <v>101</v>
      </c>
      <c r="B1110" s="33">
        <v>51700300100</v>
      </c>
      <c r="C1110" s="201" t="s">
        <v>184</v>
      </c>
      <c r="D1110" s="201"/>
      <c r="E1110" s="201"/>
      <c r="F1110" s="201"/>
      <c r="G1110" s="201"/>
    </row>
    <row r="1111" spans="1:7" x14ac:dyDescent="0.2">
      <c r="A1111" s="34">
        <v>1</v>
      </c>
      <c r="B1111" s="34">
        <v>22020102</v>
      </c>
      <c r="C1111" s="35" t="s">
        <v>2465</v>
      </c>
      <c r="D1111" s="36">
        <v>5600000</v>
      </c>
      <c r="E1111" s="36">
        <v>2499996</v>
      </c>
      <c r="F1111" s="36">
        <v>6000000</v>
      </c>
      <c r="G1111" s="36">
        <v>5000000</v>
      </c>
    </row>
    <row r="1112" spans="1:7" x14ac:dyDescent="0.2">
      <c r="A1112" s="34">
        <v>2</v>
      </c>
      <c r="B1112" s="34">
        <v>22020201</v>
      </c>
      <c r="C1112" s="35" t="s">
        <v>2480</v>
      </c>
      <c r="D1112" s="36">
        <v>800000</v>
      </c>
      <c r="E1112" s="36">
        <v>1200000</v>
      </c>
      <c r="F1112" s="36">
        <v>2500000</v>
      </c>
      <c r="G1112" s="36">
        <v>2500000</v>
      </c>
    </row>
    <row r="1113" spans="1:7" x14ac:dyDescent="0.2">
      <c r="A1113" s="34">
        <v>3</v>
      </c>
      <c r="B1113" s="34">
        <v>22020202</v>
      </c>
      <c r="C1113" s="35" t="s">
        <v>2466</v>
      </c>
      <c r="D1113" s="36">
        <v>800000</v>
      </c>
      <c r="E1113" s="36">
        <v>1000000</v>
      </c>
      <c r="F1113" s="36">
        <v>2000000</v>
      </c>
      <c r="G1113" s="36">
        <v>2000000</v>
      </c>
    </row>
    <row r="1114" spans="1:7" x14ac:dyDescent="0.2">
      <c r="A1114" s="34">
        <v>4</v>
      </c>
      <c r="B1114" s="34">
        <v>22020301</v>
      </c>
      <c r="C1114" s="35" t="s">
        <v>2468</v>
      </c>
      <c r="D1114" s="36">
        <v>1973328</v>
      </c>
      <c r="E1114" s="36">
        <v>1200000</v>
      </c>
      <c r="F1114" s="36">
        <v>2500000</v>
      </c>
      <c r="G1114" s="36">
        <v>2500000</v>
      </c>
    </row>
    <row r="1115" spans="1:7" x14ac:dyDescent="0.2">
      <c r="A1115" s="34">
        <v>5</v>
      </c>
      <c r="B1115" s="34">
        <v>22020305</v>
      </c>
      <c r="C1115" s="35" t="s">
        <v>2471</v>
      </c>
      <c r="D1115" s="36">
        <v>800000</v>
      </c>
      <c r="E1115" s="36">
        <v>1200000</v>
      </c>
      <c r="F1115" s="36">
        <v>1500000</v>
      </c>
      <c r="G1115" s="36">
        <v>1500000</v>
      </c>
    </row>
    <row r="1116" spans="1:7" x14ac:dyDescent="0.2">
      <c r="A1116" s="34">
        <v>6</v>
      </c>
      <c r="B1116" s="34">
        <v>22020401</v>
      </c>
      <c r="C1116" s="35" t="s">
        <v>2472</v>
      </c>
      <c r="D1116" s="36">
        <v>4000000</v>
      </c>
      <c r="E1116" s="36">
        <v>1700000</v>
      </c>
      <c r="F1116" s="36">
        <v>3500000</v>
      </c>
      <c r="G1116" s="36">
        <v>3000000</v>
      </c>
    </row>
    <row r="1117" spans="1:7" x14ac:dyDescent="0.2">
      <c r="A1117" s="34">
        <v>7</v>
      </c>
      <c r="B1117" s="34">
        <v>22020402</v>
      </c>
      <c r="C1117" s="35" t="s">
        <v>2483</v>
      </c>
      <c r="D1117" s="36">
        <v>2560000</v>
      </c>
      <c r="E1117" s="36">
        <v>1500000</v>
      </c>
      <c r="F1117" s="36">
        <v>3000000</v>
      </c>
      <c r="G1117" s="36">
        <v>3000000</v>
      </c>
    </row>
    <row r="1118" spans="1:7" x14ac:dyDescent="0.2">
      <c r="A1118" s="34">
        <v>8</v>
      </c>
      <c r="B1118" s="34">
        <v>22020501</v>
      </c>
      <c r="C1118" s="35" t="s">
        <v>2487</v>
      </c>
      <c r="D1118" s="36">
        <v>2400000</v>
      </c>
      <c r="E1118" s="36">
        <v>1700000</v>
      </c>
      <c r="F1118" s="36">
        <v>3500000</v>
      </c>
      <c r="G1118" s="36">
        <v>3400000</v>
      </c>
    </row>
    <row r="1119" spans="1:7" x14ac:dyDescent="0.2">
      <c r="A1119" s="34">
        <v>9</v>
      </c>
      <c r="B1119" s="34">
        <v>22020712</v>
      </c>
      <c r="C1119" s="35" t="s">
        <v>2499</v>
      </c>
      <c r="D1119" s="36">
        <v>800000</v>
      </c>
      <c r="E1119" s="36">
        <v>500000</v>
      </c>
      <c r="F1119" s="36">
        <v>1000000</v>
      </c>
      <c r="G1119" s="36">
        <v>1000000</v>
      </c>
    </row>
    <row r="1120" spans="1:7" x14ac:dyDescent="0.2">
      <c r="A1120" s="34">
        <v>10</v>
      </c>
      <c r="B1120" s="34">
        <v>22021001</v>
      </c>
      <c r="C1120" s="35" t="s">
        <v>2476</v>
      </c>
      <c r="D1120" s="36">
        <v>800000</v>
      </c>
      <c r="E1120" s="36">
        <v>500000</v>
      </c>
      <c r="F1120" s="36">
        <v>1000000</v>
      </c>
      <c r="G1120" s="36">
        <v>1000000</v>
      </c>
    </row>
    <row r="1121" spans="1:7" x14ac:dyDescent="0.2">
      <c r="A1121" s="34">
        <v>11</v>
      </c>
      <c r="B1121" s="34">
        <v>22021007</v>
      </c>
      <c r="C1121" s="35" t="s">
        <v>2478</v>
      </c>
      <c r="D1121" s="36">
        <v>800000</v>
      </c>
      <c r="E1121" s="36">
        <v>3000000</v>
      </c>
      <c r="F1121" s="36">
        <v>5500000</v>
      </c>
      <c r="G1121" s="36">
        <v>5500000</v>
      </c>
    </row>
    <row r="1122" spans="1:7" x14ac:dyDescent="0.2">
      <c r="A1122" s="200" t="s">
        <v>12</v>
      </c>
      <c r="B1122" s="200"/>
      <c r="C1122" s="200"/>
      <c r="D1122" s="37">
        <v>21333328</v>
      </c>
      <c r="E1122" s="37">
        <v>15999996</v>
      </c>
      <c r="F1122" s="37">
        <v>32000000</v>
      </c>
      <c r="G1122" s="37">
        <v>30400000</v>
      </c>
    </row>
    <row r="1123" spans="1:7" x14ac:dyDescent="0.2">
      <c r="A1123" s="33">
        <v>102</v>
      </c>
      <c r="B1123" s="33">
        <v>51700300200</v>
      </c>
      <c r="C1123" s="201" t="s">
        <v>2555</v>
      </c>
      <c r="D1123" s="201"/>
      <c r="E1123" s="201"/>
      <c r="F1123" s="201"/>
      <c r="G1123" s="201"/>
    </row>
    <row r="1124" spans="1:7" x14ac:dyDescent="0.2">
      <c r="A1124" s="34">
        <v>1</v>
      </c>
      <c r="B1124" s="34">
        <v>22020102</v>
      </c>
      <c r="C1124" s="35" t="s">
        <v>2465</v>
      </c>
      <c r="D1124" s="36">
        <v>3880000</v>
      </c>
      <c r="E1124" s="36">
        <v>2095598</v>
      </c>
      <c r="F1124" s="36">
        <v>4500000</v>
      </c>
      <c r="G1124" s="36">
        <v>4000000</v>
      </c>
    </row>
    <row r="1125" spans="1:7" x14ac:dyDescent="0.2">
      <c r="A1125" s="34">
        <v>2</v>
      </c>
      <c r="B1125" s="34">
        <v>22020201</v>
      </c>
      <c r="C1125" s="35" t="s">
        <v>2480</v>
      </c>
      <c r="D1125" s="36">
        <v>1200000</v>
      </c>
      <c r="E1125" s="36">
        <v>750000</v>
      </c>
      <c r="F1125" s="36">
        <v>1500000</v>
      </c>
      <c r="G1125" s="36">
        <v>1500000</v>
      </c>
    </row>
    <row r="1126" spans="1:7" x14ac:dyDescent="0.2">
      <c r="A1126" s="34">
        <v>3</v>
      </c>
      <c r="B1126" s="34">
        <v>22020202</v>
      </c>
      <c r="C1126" s="35" t="s">
        <v>2466</v>
      </c>
      <c r="D1126" s="36">
        <v>800000</v>
      </c>
      <c r="E1126" s="36">
        <v>750000</v>
      </c>
      <c r="F1126" s="36">
        <v>1500000</v>
      </c>
      <c r="G1126" s="36">
        <v>1500000</v>
      </c>
    </row>
    <row r="1127" spans="1:7" x14ac:dyDescent="0.2">
      <c r="A1127" s="34">
        <v>4</v>
      </c>
      <c r="B1127" s="34">
        <v>22020301</v>
      </c>
      <c r="C1127" s="35" t="s">
        <v>2468</v>
      </c>
      <c r="D1127" s="36">
        <v>1447464</v>
      </c>
      <c r="E1127" s="36">
        <v>1000000</v>
      </c>
      <c r="F1127" s="36">
        <v>2000000</v>
      </c>
      <c r="G1127" s="36">
        <v>2000000</v>
      </c>
    </row>
    <row r="1128" spans="1:7" x14ac:dyDescent="0.2">
      <c r="A1128" s="34">
        <v>5</v>
      </c>
      <c r="B1128" s="34">
        <v>22020305</v>
      </c>
      <c r="C1128" s="35" t="s">
        <v>2471</v>
      </c>
      <c r="D1128" s="36">
        <v>800000</v>
      </c>
      <c r="E1128" s="36">
        <v>500000</v>
      </c>
      <c r="F1128" s="36">
        <v>1000000</v>
      </c>
      <c r="G1128" s="36">
        <v>750000</v>
      </c>
    </row>
    <row r="1129" spans="1:7" x14ac:dyDescent="0.2">
      <c r="A1129" s="34">
        <v>6</v>
      </c>
      <c r="B1129" s="34">
        <v>22020401</v>
      </c>
      <c r="C1129" s="35" t="s">
        <v>2472</v>
      </c>
      <c r="D1129" s="36">
        <v>2600000</v>
      </c>
      <c r="E1129" s="36">
        <v>1500000</v>
      </c>
      <c r="F1129" s="36">
        <v>3000000</v>
      </c>
      <c r="G1129" s="36">
        <v>3000000</v>
      </c>
    </row>
    <row r="1130" spans="1:7" x14ac:dyDescent="0.2">
      <c r="A1130" s="34">
        <v>7</v>
      </c>
      <c r="B1130" s="34">
        <v>22020402</v>
      </c>
      <c r="C1130" s="35" t="s">
        <v>2483</v>
      </c>
      <c r="D1130" s="36">
        <v>1800000</v>
      </c>
      <c r="E1130" s="36">
        <v>1000000</v>
      </c>
      <c r="F1130" s="36">
        <v>2000000</v>
      </c>
      <c r="G1130" s="36">
        <v>2000000</v>
      </c>
    </row>
    <row r="1131" spans="1:7" x14ac:dyDescent="0.2">
      <c r="A1131" s="34">
        <v>8</v>
      </c>
      <c r="B1131" s="34">
        <v>22020501</v>
      </c>
      <c r="C1131" s="35" t="s">
        <v>2487</v>
      </c>
      <c r="D1131" s="36">
        <v>1600000</v>
      </c>
      <c r="E1131" s="36">
        <v>2000000</v>
      </c>
      <c r="F1131" s="36">
        <v>4000000</v>
      </c>
      <c r="G1131" s="36">
        <v>4000000</v>
      </c>
    </row>
    <row r="1132" spans="1:7" x14ac:dyDescent="0.2">
      <c r="A1132" s="34">
        <v>9</v>
      </c>
      <c r="B1132" s="34">
        <v>22021001</v>
      </c>
      <c r="C1132" s="35" t="s">
        <v>2476</v>
      </c>
      <c r="D1132" s="36">
        <v>800000</v>
      </c>
      <c r="E1132" s="36">
        <v>500000</v>
      </c>
      <c r="F1132" s="36">
        <v>1000000</v>
      </c>
      <c r="G1132" s="36">
        <v>1000000</v>
      </c>
    </row>
    <row r="1133" spans="1:7" x14ac:dyDescent="0.2">
      <c r="A1133" s="34">
        <v>10</v>
      </c>
      <c r="B1133" s="34">
        <v>22021007</v>
      </c>
      <c r="C1133" s="35" t="s">
        <v>2478</v>
      </c>
      <c r="D1133" s="36">
        <v>1200000</v>
      </c>
      <c r="E1133" s="36">
        <v>2000000</v>
      </c>
      <c r="F1133" s="36">
        <v>4500000</v>
      </c>
      <c r="G1133" s="36">
        <v>4000000</v>
      </c>
    </row>
    <row r="1134" spans="1:7" x14ac:dyDescent="0.2">
      <c r="A1134" s="200" t="s">
        <v>12</v>
      </c>
      <c r="B1134" s="200"/>
      <c r="C1134" s="200"/>
      <c r="D1134" s="37">
        <v>16127464</v>
      </c>
      <c r="E1134" s="37">
        <v>12095598</v>
      </c>
      <c r="F1134" s="37">
        <v>25000000</v>
      </c>
      <c r="G1134" s="37">
        <v>23750000</v>
      </c>
    </row>
    <row r="1135" spans="1:7" x14ac:dyDescent="0.2">
      <c r="A1135" s="33">
        <v>103</v>
      </c>
      <c r="B1135" s="33">
        <v>51700300300</v>
      </c>
      <c r="C1135" s="201" t="s">
        <v>2556</v>
      </c>
      <c r="D1135" s="201"/>
      <c r="E1135" s="201"/>
      <c r="F1135" s="201"/>
      <c r="G1135" s="201"/>
    </row>
    <row r="1136" spans="1:7" x14ac:dyDescent="0.2">
      <c r="A1136" s="34">
        <v>1</v>
      </c>
      <c r="B1136" s="34">
        <v>22020102</v>
      </c>
      <c r="C1136" s="35" t="s">
        <v>2465</v>
      </c>
      <c r="D1136" s="36">
        <v>8430662</v>
      </c>
      <c r="E1136" s="36">
        <v>5000000</v>
      </c>
      <c r="F1136" s="36">
        <v>6000000</v>
      </c>
      <c r="G1136" s="36">
        <v>5000000</v>
      </c>
    </row>
    <row r="1137" spans="1:7" x14ac:dyDescent="0.2">
      <c r="A1137" s="34">
        <v>2</v>
      </c>
      <c r="B1137" s="34">
        <v>22020201</v>
      </c>
      <c r="C1137" s="35" t="s">
        <v>2480</v>
      </c>
      <c r="D1137" s="36">
        <v>1365000</v>
      </c>
      <c r="E1137" s="36">
        <v>1500000</v>
      </c>
      <c r="F1137" s="36">
        <v>2000000</v>
      </c>
      <c r="G1137" s="36">
        <v>2000000</v>
      </c>
    </row>
    <row r="1138" spans="1:7" x14ac:dyDescent="0.2">
      <c r="A1138" s="34">
        <v>3</v>
      </c>
      <c r="B1138" s="34">
        <v>22020202</v>
      </c>
      <c r="C1138" s="35" t="s">
        <v>2466</v>
      </c>
      <c r="D1138" s="36">
        <v>1180000</v>
      </c>
      <c r="E1138" s="36">
        <v>1500000</v>
      </c>
      <c r="F1138" s="36">
        <v>2000000</v>
      </c>
      <c r="G1138" s="36">
        <v>2000000</v>
      </c>
    </row>
    <row r="1139" spans="1:7" x14ac:dyDescent="0.2">
      <c r="A1139" s="34">
        <v>4</v>
      </c>
      <c r="B1139" s="34">
        <v>22020301</v>
      </c>
      <c r="C1139" s="35" t="s">
        <v>2468</v>
      </c>
      <c r="D1139" s="36">
        <v>2765000</v>
      </c>
      <c r="E1139" s="36">
        <v>1000000</v>
      </c>
      <c r="F1139" s="36">
        <v>2000000</v>
      </c>
      <c r="G1139" s="36">
        <v>2000000</v>
      </c>
    </row>
    <row r="1140" spans="1:7" x14ac:dyDescent="0.2">
      <c r="A1140" s="34">
        <v>5</v>
      </c>
      <c r="B1140" s="34">
        <v>22020305</v>
      </c>
      <c r="C1140" s="35" t="s">
        <v>2471</v>
      </c>
      <c r="D1140" s="36">
        <v>550000</v>
      </c>
      <c r="E1140" s="36">
        <v>250000</v>
      </c>
      <c r="F1140" s="36">
        <v>500000</v>
      </c>
      <c r="G1140" s="36">
        <v>1000000</v>
      </c>
    </row>
    <row r="1141" spans="1:7" x14ac:dyDescent="0.2">
      <c r="A1141" s="34">
        <v>6</v>
      </c>
      <c r="B1141" s="34">
        <v>22020401</v>
      </c>
      <c r="C1141" s="35" t="s">
        <v>2472</v>
      </c>
      <c r="D1141" s="36">
        <v>1754000</v>
      </c>
      <c r="E1141" s="36">
        <v>2000000</v>
      </c>
      <c r="F1141" s="36">
        <v>2500000</v>
      </c>
      <c r="G1141" s="36">
        <v>2500000</v>
      </c>
    </row>
    <row r="1142" spans="1:7" x14ac:dyDescent="0.2">
      <c r="A1142" s="34">
        <v>7</v>
      </c>
      <c r="B1142" s="34">
        <v>22020402</v>
      </c>
      <c r="C1142" s="35" t="s">
        <v>2483</v>
      </c>
      <c r="D1142" s="36">
        <v>804500</v>
      </c>
      <c r="E1142" s="36">
        <v>1700000</v>
      </c>
      <c r="F1142" s="36">
        <v>2000000</v>
      </c>
      <c r="G1142" s="36">
        <v>2000000</v>
      </c>
    </row>
    <row r="1143" spans="1:7" x14ac:dyDescent="0.2">
      <c r="A1143" s="34">
        <v>8</v>
      </c>
      <c r="B1143" s="34">
        <v>22020501</v>
      </c>
      <c r="C1143" s="35" t="s">
        <v>2487</v>
      </c>
      <c r="D1143" s="36">
        <v>3600840</v>
      </c>
      <c r="E1143" s="36">
        <v>2500000</v>
      </c>
      <c r="F1143" s="36">
        <v>3000000</v>
      </c>
      <c r="G1143" s="36">
        <v>3000000</v>
      </c>
    </row>
    <row r="1144" spans="1:7" x14ac:dyDescent="0.2">
      <c r="A1144" s="34">
        <v>9</v>
      </c>
      <c r="B1144" s="34">
        <v>22021001</v>
      </c>
      <c r="C1144" s="35" t="s">
        <v>2476</v>
      </c>
      <c r="D1144" s="36">
        <v>749998</v>
      </c>
      <c r="E1144" s="36">
        <v>500000</v>
      </c>
      <c r="F1144" s="36">
        <v>1000000</v>
      </c>
      <c r="G1144" s="36">
        <v>1000000</v>
      </c>
    </row>
    <row r="1145" spans="1:7" x14ac:dyDescent="0.2">
      <c r="A1145" s="34">
        <v>10</v>
      </c>
      <c r="B1145" s="34">
        <v>22021007</v>
      </c>
      <c r="C1145" s="35" t="s">
        <v>2478</v>
      </c>
      <c r="D1145" s="36">
        <v>1940000</v>
      </c>
      <c r="E1145" s="36">
        <v>2800000</v>
      </c>
      <c r="F1145" s="36">
        <v>3000000</v>
      </c>
      <c r="G1145" s="36">
        <v>2300000</v>
      </c>
    </row>
    <row r="1146" spans="1:7" x14ac:dyDescent="0.2">
      <c r="A1146" s="200" t="s">
        <v>12</v>
      </c>
      <c r="B1146" s="200"/>
      <c r="C1146" s="200"/>
      <c r="D1146" s="37">
        <v>23140000</v>
      </c>
      <c r="E1146" s="37">
        <v>18750000</v>
      </c>
      <c r="F1146" s="37">
        <v>24000000</v>
      </c>
      <c r="G1146" s="37">
        <v>22800000</v>
      </c>
    </row>
    <row r="1147" spans="1:7" x14ac:dyDescent="0.2">
      <c r="A1147" s="33">
        <v>104</v>
      </c>
      <c r="B1147" s="33">
        <v>51700800100</v>
      </c>
      <c r="C1147" s="201" t="s">
        <v>185</v>
      </c>
      <c r="D1147" s="201"/>
      <c r="E1147" s="201"/>
      <c r="F1147" s="201"/>
      <c r="G1147" s="201"/>
    </row>
    <row r="1148" spans="1:7" x14ac:dyDescent="0.2">
      <c r="A1148" s="34">
        <v>1</v>
      </c>
      <c r="B1148" s="34">
        <v>22020102</v>
      </c>
      <c r="C1148" s="35" t="s">
        <v>2465</v>
      </c>
      <c r="D1148" s="36">
        <v>1371000</v>
      </c>
      <c r="E1148" s="36">
        <v>500000</v>
      </c>
      <c r="F1148" s="36">
        <v>1200000</v>
      </c>
      <c r="G1148" s="36">
        <v>387916</v>
      </c>
    </row>
    <row r="1149" spans="1:7" x14ac:dyDescent="0.2">
      <c r="A1149" s="34">
        <v>2</v>
      </c>
      <c r="B1149" s="34">
        <v>22020201</v>
      </c>
      <c r="C1149" s="35" t="s">
        <v>2480</v>
      </c>
      <c r="D1149" s="36">
        <v>25000</v>
      </c>
      <c r="E1149" s="36">
        <v>250000</v>
      </c>
      <c r="F1149" s="36">
        <v>250000</v>
      </c>
      <c r="G1149" s="36">
        <v>850916</v>
      </c>
    </row>
    <row r="1150" spans="1:7" x14ac:dyDescent="0.2">
      <c r="A1150" s="34">
        <v>3</v>
      </c>
      <c r="B1150" s="34">
        <v>22020202</v>
      </c>
      <c r="C1150" s="35" t="s">
        <v>2466</v>
      </c>
      <c r="D1150" s="36">
        <v>25000</v>
      </c>
      <c r="E1150" s="38">
        <v>0</v>
      </c>
      <c r="F1150" s="38">
        <v>0</v>
      </c>
      <c r="G1150" s="38">
        <v>0</v>
      </c>
    </row>
    <row r="1151" spans="1:7" x14ac:dyDescent="0.2">
      <c r="A1151" s="34">
        <v>4</v>
      </c>
      <c r="B1151" s="34">
        <v>22020301</v>
      </c>
      <c r="C1151" s="35" t="s">
        <v>2468</v>
      </c>
      <c r="D1151" s="36">
        <v>84000</v>
      </c>
      <c r="E1151" s="36">
        <v>500000</v>
      </c>
      <c r="F1151" s="36">
        <v>900000</v>
      </c>
      <c r="G1151" s="36">
        <v>600000</v>
      </c>
    </row>
    <row r="1152" spans="1:7" x14ac:dyDescent="0.2">
      <c r="A1152" s="34">
        <v>5</v>
      </c>
      <c r="B1152" s="34">
        <v>22020305</v>
      </c>
      <c r="C1152" s="35" t="s">
        <v>2471</v>
      </c>
      <c r="D1152" s="36">
        <v>95000</v>
      </c>
      <c r="E1152" s="36">
        <v>150000</v>
      </c>
      <c r="F1152" s="36">
        <v>250000</v>
      </c>
      <c r="G1152" s="36">
        <v>250000</v>
      </c>
    </row>
    <row r="1153" spans="1:7" x14ac:dyDescent="0.2">
      <c r="A1153" s="34">
        <v>6</v>
      </c>
      <c r="B1153" s="34">
        <v>22020401</v>
      </c>
      <c r="C1153" s="35" t="s">
        <v>2472</v>
      </c>
      <c r="D1153" s="36">
        <v>240000</v>
      </c>
      <c r="E1153" s="36">
        <v>150000</v>
      </c>
      <c r="F1153" s="36">
        <v>900000</v>
      </c>
      <c r="G1153" s="36">
        <v>300000</v>
      </c>
    </row>
    <row r="1154" spans="1:7" x14ac:dyDescent="0.2">
      <c r="A1154" s="34">
        <v>7</v>
      </c>
      <c r="B1154" s="34">
        <v>22020402</v>
      </c>
      <c r="C1154" s="35" t="s">
        <v>2483</v>
      </c>
      <c r="D1154" s="36">
        <v>340000</v>
      </c>
      <c r="E1154" s="38">
        <v>0</v>
      </c>
      <c r="F1154" s="36">
        <v>400000</v>
      </c>
      <c r="G1154" s="38">
        <v>0</v>
      </c>
    </row>
    <row r="1155" spans="1:7" x14ac:dyDescent="0.2">
      <c r="A1155" s="34">
        <v>8</v>
      </c>
      <c r="B1155" s="34">
        <v>22020501</v>
      </c>
      <c r="C1155" s="35" t="s">
        <v>2487</v>
      </c>
      <c r="D1155" s="36">
        <v>310000</v>
      </c>
      <c r="E1155" s="38">
        <v>0</v>
      </c>
      <c r="F1155" s="38">
        <v>0</v>
      </c>
      <c r="G1155" s="36">
        <v>1500000</v>
      </c>
    </row>
    <row r="1156" spans="1:7" x14ac:dyDescent="0.2">
      <c r="A1156" s="34">
        <v>9</v>
      </c>
      <c r="B1156" s="34">
        <v>22021001</v>
      </c>
      <c r="C1156" s="35" t="s">
        <v>2476</v>
      </c>
      <c r="D1156" s="36">
        <v>55000</v>
      </c>
      <c r="E1156" s="36">
        <v>200000</v>
      </c>
      <c r="F1156" s="36">
        <v>300000</v>
      </c>
      <c r="G1156" s="36">
        <v>166168</v>
      </c>
    </row>
    <row r="1157" spans="1:7" x14ac:dyDescent="0.2">
      <c r="A1157" s="34">
        <v>10</v>
      </c>
      <c r="B1157" s="34">
        <v>22021007</v>
      </c>
      <c r="C1157" s="35" t="s">
        <v>2478</v>
      </c>
      <c r="D1157" s="36">
        <v>255000</v>
      </c>
      <c r="E1157" s="36">
        <v>250000</v>
      </c>
      <c r="F1157" s="36">
        <v>700000</v>
      </c>
      <c r="G1157" s="36">
        <v>600000</v>
      </c>
    </row>
    <row r="1158" spans="1:7" x14ac:dyDescent="0.2">
      <c r="A1158" s="34">
        <v>11</v>
      </c>
      <c r="B1158" s="34">
        <v>41040105</v>
      </c>
      <c r="C1158" s="35" t="s">
        <v>2500</v>
      </c>
      <c r="D1158" s="38">
        <v>0</v>
      </c>
      <c r="E1158" s="38">
        <v>0</v>
      </c>
      <c r="F1158" s="38">
        <v>0</v>
      </c>
      <c r="G1158" s="38">
        <v>0</v>
      </c>
    </row>
    <row r="1159" spans="1:7" x14ac:dyDescent="0.2">
      <c r="A1159" s="200" t="s">
        <v>12</v>
      </c>
      <c r="B1159" s="200"/>
      <c r="C1159" s="200"/>
      <c r="D1159" s="37">
        <v>2800000</v>
      </c>
      <c r="E1159" s="37">
        <v>2000000</v>
      </c>
      <c r="F1159" s="37">
        <v>4900000</v>
      </c>
      <c r="G1159" s="37">
        <v>4655000</v>
      </c>
    </row>
    <row r="1160" spans="1:7" x14ac:dyDescent="0.2">
      <c r="A1160" s="33">
        <v>107</v>
      </c>
      <c r="B1160" s="33">
        <v>51705400100</v>
      </c>
      <c r="C1160" s="201" t="s">
        <v>186</v>
      </c>
      <c r="D1160" s="201"/>
      <c r="E1160" s="201"/>
      <c r="F1160" s="201"/>
      <c r="G1160" s="201"/>
    </row>
    <row r="1161" spans="1:7" x14ac:dyDescent="0.2">
      <c r="A1161" s="34">
        <v>1</v>
      </c>
      <c r="B1161" s="34">
        <v>22020102</v>
      </c>
      <c r="C1161" s="35" t="s">
        <v>2465</v>
      </c>
      <c r="D1161" s="36">
        <v>2035000</v>
      </c>
      <c r="E1161" s="36">
        <v>1139000</v>
      </c>
      <c r="F1161" s="36">
        <v>3750000</v>
      </c>
      <c r="G1161" s="36">
        <v>3437500</v>
      </c>
    </row>
    <row r="1162" spans="1:7" x14ac:dyDescent="0.2">
      <c r="A1162" s="34">
        <v>2</v>
      </c>
      <c r="B1162" s="34">
        <v>22020201</v>
      </c>
      <c r="C1162" s="35" t="s">
        <v>2480</v>
      </c>
      <c r="D1162" s="36">
        <v>611000</v>
      </c>
      <c r="E1162" s="36">
        <v>370000</v>
      </c>
      <c r="F1162" s="36">
        <v>1000000</v>
      </c>
      <c r="G1162" s="36">
        <v>1000000</v>
      </c>
    </row>
    <row r="1163" spans="1:7" x14ac:dyDescent="0.2">
      <c r="A1163" s="34">
        <v>3</v>
      </c>
      <c r="B1163" s="34">
        <v>22020202</v>
      </c>
      <c r="C1163" s="35" t="s">
        <v>2466</v>
      </c>
      <c r="D1163" s="36">
        <v>437000</v>
      </c>
      <c r="E1163" s="36">
        <v>262000</v>
      </c>
      <c r="F1163" s="36">
        <v>1000000</v>
      </c>
      <c r="G1163" s="36">
        <v>1000000</v>
      </c>
    </row>
    <row r="1164" spans="1:7" x14ac:dyDescent="0.2">
      <c r="A1164" s="34">
        <v>4</v>
      </c>
      <c r="B1164" s="34">
        <v>22020301</v>
      </c>
      <c r="C1164" s="35" t="s">
        <v>2468</v>
      </c>
      <c r="D1164" s="36">
        <v>1169500</v>
      </c>
      <c r="E1164" s="36">
        <v>499500</v>
      </c>
      <c r="F1164" s="36">
        <v>1500000</v>
      </c>
      <c r="G1164" s="36">
        <v>1500000</v>
      </c>
    </row>
    <row r="1165" spans="1:7" x14ac:dyDescent="0.2">
      <c r="A1165" s="34">
        <v>5</v>
      </c>
      <c r="B1165" s="34">
        <v>22020305</v>
      </c>
      <c r="C1165" s="35" t="s">
        <v>2471</v>
      </c>
      <c r="D1165" s="36">
        <v>1232500</v>
      </c>
      <c r="E1165" s="36">
        <v>769000</v>
      </c>
      <c r="F1165" s="36">
        <v>2000000</v>
      </c>
      <c r="G1165" s="36">
        <v>2000000</v>
      </c>
    </row>
    <row r="1166" spans="1:7" x14ac:dyDescent="0.2">
      <c r="A1166" s="34">
        <v>6</v>
      </c>
      <c r="B1166" s="34">
        <v>22020401</v>
      </c>
      <c r="C1166" s="35" t="s">
        <v>2472</v>
      </c>
      <c r="D1166" s="36">
        <v>1605000</v>
      </c>
      <c r="E1166" s="36">
        <v>947000</v>
      </c>
      <c r="F1166" s="36">
        <v>2000000</v>
      </c>
      <c r="G1166" s="36">
        <v>2000000</v>
      </c>
    </row>
    <row r="1167" spans="1:7" x14ac:dyDescent="0.2">
      <c r="A1167" s="34">
        <v>7</v>
      </c>
      <c r="B1167" s="34">
        <v>22020402</v>
      </c>
      <c r="C1167" s="35" t="s">
        <v>2483</v>
      </c>
      <c r="D1167" s="36">
        <v>846000</v>
      </c>
      <c r="E1167" s="36">
        <v>552500</v>
      </c>
      <c r="F1167" s="36">
        <v>1000000</v>
      </c>
      <c r="G1167" s="36">
        <v>1000000</v>
      </c>
    </row>
    <row r="1168" spans="1:7" x14ac:dyDescent="0.2">
      <c r="A1168" s="34">
        <v>8</v>
      </c>
      <c r="B1168" s="34">
        <v>22020501</v>
      </c>
      <c r="C1168" s="35" t="s">
        <v>2487</v>
      </c>
      <c r="D1168" s="36">
        <v>1335000</v>
      </c>
      <c r="E1168" s="36">
        <v>757000</v>
      </c>
      <c r="F1168" s="36">
        <v>2000000</v>
      </c>
      <c r="G1168" s="36">
        <v>1500000</v>
      </c>
    </row>
    <row r="1169" spans="1:7" x14ac:dyDescent="0.2">
      <c r="A1169" s="34">
        <v>9</v>
      </c>
      <c r="B1169" s="34">
        <v>22020712</v>
      </c>
      <c r="C1169" s="35" t="s">
        <v>2499</v>
      </c>
      <c r="D1169" s="36">
        <v>156500</v>
      </c>
      <c r="E1169" s="36">
        <v>322000</v>
      </c>
      <c r="F1169" s="36">
        <v>500000</v>
      </c>
      <c r="G1169" s="36">
        <v>500000</v>
      </c>
    </row>
    <row r="1170" spans="1:7" x14ac:dyDescent="0.2">
      <c r="A1170" s="34">
        <v>10</v>
      </c>
      <c r="B1170" s="34">
        <v>22021001</v>
      </c>
      <c r="C1170" s="35" t="s">
        <v>2476</v>
      </c>
      <c r="D1170" s="36">
        <v>402500</v>
      </c>
      <c r="E1170" s="36">
        <v>258000</v>
      </c>
      <c r="F1170" s="36">
        <v>500000</v>
      </c>
      <c r="G1170" s="36">
        <v>500000</v>
      </c>
    </row>
    <row r="1171" spans="1:7" x14ac:dyDescent="0.2">
      <c r="A1171" s="34">
        <v>11</v>
      </c>
      <c r="B1171" s="34">
        <v>22021007</v>
      </c>
      <c r="C1171" s="35" t="s">
        <v>2478</v>
      </c>
      <c r="D1171" s="36">
        <v>670000</v>
      </c>
      <c r="E1171" s="36">
        <v>374000</v>
      </c>
      <c r="F1171" s="36">
        <v>1000000</v>
      </c>
      <c r="G1171" s="36">
        <v>1000000</v>
      </c>
    </row>
    <row r="1172" spans="1:7" x14ac:dyDescent="0.2">
      <c r="A1172" s="200" t="s">
        <v>12</v>
      </c>
      <c r="B1172" s="200"/>
      <c r="C1172" s="200"/>
      <c r="D1172" s="37">
        <v>10500000</v>
      </c>
      <c r="E1172" s="37">
        <v>6250000</v>
      </c>
      <c r="F1172" s="37">
        <v>16250000</v>
      </c>
      <c r="G1172" s="37">
        <v>15437500</v>
      </c>
    </row>
    <row r="1173" spans="1:7" x14ac:dyDescent="0.2">
      <c r="A1173" s="33">
        <v>108</v>
      </c>
      <c r="B1173" s="33">
        <v>51705400200</v>
      </c>
      <c r="C1173" s="201" t="s">
        <v>2558</v>
      </c>
      <c r="D1173" s="201"/>
      <c r="E1173" s="201"/>
      <c r="F1173" s="201"/>
      <c r="G1173" s="201"/>
    </row>
    <row r="1174" spans="1:7" x14ac:dyDescent="0.2">
      <c r="A1174" s="34">
        <v>1</v>
      </c>
      <c r="B1174" s="34">
        <v>22020102</v>
      </c>
      <c r="C1174" s="35" t="s">
        <v>2465</v>
      </c>
      <c r="D1174" s="36">
        <v>911000</v>
      </c>
      <c r="E1174" s="36">
        <v>360650</v>
      </c>
      <c r="F1174" s="36">
        <v>2150000</v>
      </c>
      <c r="G1174" s="36">
        <v>2000000</v>
      </c>
    </row>
    <row r="1175" spans="1:7" x14ac:dyDescent="0.2">
      <c r="A1175" s="34">
        <v>2</v>
      </c>
      <c r="B1175" s="34">
        <v>22020201</v>
      </c>
      <c r="C1175" s="35" t="s">
        <v>2480</v>
      </c>
      <c r="D1175" s="36">
        <v>17000</v>
      </c>
      <c r="E1175" s="36">
        <v>6000</v>
      </c>
      <c r="F1175" s="36">
        <v>40000</v>
      </c>
      <c r="G1175" s="36">
        <v>60000</v>
      </c>
    </row>
    <row r="1176" spans="1:7" x14ac:dyDescent="0.2">
      <c r="A1176" s="34">
        <v>3</v>
      </c>
      <c r="B1176" s="34">
        <v>22020301</v>
      </c>
      <c r="C1176" s="35" t="s">
        <v>2468</v>
      </c>
      <c r="D1176" s="36">
        <v>159000</v>
      </c>
      <c r="E1176" s="36">
        <v>49000</v>
      </c>
      <c r="F1176" s="36">
        <v>290000</v>
      </c>
      <c r="G1176" s="36">
        <v>240000</v>
      </c>
    </row>
    <row r="1177" spans="1:7" x14ac:dyDescent="0.2">
      <c r="A1177" s="34">
        <v>4</v>
      </c>
      <c r="B1177" s="34">
        <v>22020305</v>
      </c>
      <c r="C1177" s="35" t="s">
        <v>2471</v>
      </c>
      <c r="D1177" s="36">
        <v>40000</v>
      </c>
      <c r="E1177" s="36">
        <v>14000</v>
      </c>
      <c r="F1177" s="36">
        <v>110000</v>
      </c>
      <c r="G1177" s="36">
        <v>110000</v>
      </c>
    </row>
    <row r="1178" spans="1:7" x14ac:dyDescent="0.2">
      <c r="A1178" s="34">
        <v>5</v>
      </c>
      <c r="B1178" s="34">
        <v>22020401</v>
      </c>
      <c r="C1178" s="35" t="s">
        <v>2472</v>
      </c>
      <c r="D1178" s="36">
        <v>200000</v>
      </c>
      <c r="E1178" s="36">
        <v>35500</v>
      </c>
      <c r="F1178" s="36">
        <v>200000</v>
      </c>
      <c r="G1178" s="36">
        <v>200000</v>
      </c>
    </row>
    <row r="1179" spans="1:7" x14ac:dyDescent="0.2">
      <c r="A1179" s="34">
        <v>6</v>
      </c>
      <c r="B1179" s="34">
        <v>22020402</v>
      </c>
      <c r="C1179" s="35" t="s">
        <v>2483</v>
      </c>
      <c r="D1179" s="36">
        <v>132000</v>
      </c>
      <c r="E1179" s="36">
        <v>20850</v>
      </c>
      <c r="F1179" s="36">
        <v>130000</v>
      </c>
      <c r="G1179" s="36">
        <v>180000</v>
      </c>
    </row>
    <row r="1180" spans="1:7" x14ac:dyDescent="0.2">
      <c r="A1180" s="34">
        <v>7</v>
      </c>
      <c r="B1180" s="34">
        <v>22020501</v>
      </c>
      <c r="C1180" s="35" t="s">
        <v>2487</v>
      </c>
      <c r="D1180" s="36">
        <v>190000</v>
      </c>
      <c r="E1180" s="38">
        <v>0</v>
      </c>
      <c r="F1180" s="38">
        <v>0</v>
      </c>
      <c r="G1180" s="38">
        <v>0</v>
      </c>
    </row>
    <row r="1181" spans="1:7" x14ac:dyDescent="0.2">
      <c r="A1181" s="34">
        <v>8</v>
      </c>
      <c r="B1181" s="34">
        <v>22021001</v>
      </c>
      <c r="C1181" s="35" t="s">
        <v>2476</v>
      </c>
      <c r="D1181" s="36">
        <v>39000</v>
      </c>
      <c r="E1181" s="36">
        <v>5000</v>
      </c>
      <c r="F1181" s="36">
        <v>30000</v>
      </c>
      <c r="G1181" s="36">
        <v>30000</v>
      </c>
    </row>
    <row r="1182" spans="1:7" x14ac:dyDescent="0.2">
      <c r="A1182" s="34">
        <v>9</v>
      </c>
      <c r="B1182" s="34">
        <v>22021007</v>
      </c>
      <c r="C1182" s="35" t="s">
        <v>2478</v>
      </c>
      <c r="D1182" s="36">
        <v>62000</v>
      </c>
      <c r="E1182" s="36">
        <v>9000</v>
      </c>
      <c r="F1182" s="36">
        <v>50000</v>
      </c>
      <c r="G1182" s="36">
        <v>30000</v>
      </c>
    </row>
    <row r="1183" spans="1:7" x14ac:dyDescent="0.2">
      <c r="A1183" s="200" t="s">
        <v>12</v>
      </c>
      <c r="B1183" s="200"/>
      <c r="C1183" s="200"/>
      <c r="D1183" s="37">
        <v>1750000</v>
      </c>
      <c r="E1183" s="37">
        <v>500000</v>
      </c>
      <c r="F1183" s="37">
        <v>3000000</v>
      </c>
      <c r="G1183" s="37">
        <v>2850000</v>
      </c>
    </row>
    <row r="1184" spans="1:7" x14ac:dyDescent="0.2">
      <c r="A1184" s="33">
        <v>109</v>
      </c>
      <c r="B1184" s="33">
        <v>51705400300</v>
      </c>
      <c r="C1184" s="201" t="s">
        <v>2559</v>
      </c>
      <c r="D1184" s="201"/>
      <c r="E1184" s="201"/>
      <c r="F1184" s="201"/>
      <c r="G1184" s="201"/>
    </row>
    <row r="1185" spans="1:7" x14ac:dyDescent="0.2">
      <c r="A1185" s="34">
        <v>1</v>
      </c>
      <c r="B1185" s="34">
        <v>22020102</v>
      </c>
      <c r="C1185" s="35" t="s">
        <v>2465</v>
      </c>
      <c r="D1185" s="36">
        <v>1036000</v>
      </c>
      <c r="E1185" s="36">
        <v>340000</v>
      </c>
      <c r="F1185" s="36">
        <v>2150000</v>
      </c>
      <c r="G1185" s="36">
        <v>2000000</v>
      </c>
    </row>
    <row r="1186" spans="1:7" x14ac:dyDescent="0.2">
      <c r="A1186" s="34">
        <v>2</v>
      </c>
      <c r="B1186" s="34">
        <v>22020201</v>
      </c>
      <c r="C1186" s="35" t="s">
        <v>2480</v>
      </c>
      <c r="D1186" s="36">
        <v>10000</v>
      </c>
      <c r="E1186" s="36">
        <v>15000</v>
      </c>
      <c r="F1186" s="36">
        <v>60000</v>
      </c>
      <c r="G1186" s="36">
        <v>60000</v>
      </c>
    </row>
    <row r="1187" spans="1:7" x14ac:dyDescent="0.2">
      <c r="A1187" s="34">
        <v>3</v>
      </c>
      <c r="B1187" s="34">
        <v>22020301</v>
      </c>
      <c r="C1187" s="35" t="s">
        <v>2468</v>
      </c>
      <c r="D1187" s="36">
        <v>130000</v>
      </c>
      <c r="E1187" s="36">
        <v>45000</v>
      </c>
      <c r="F1187" s="36">
        <v>240000</v>
      </c>
      <c r="G1187" s="36">
        <v>240000</v>
      </c>
    </row>
    <row r="1188" spans="1:7" x14ac:dyDescent="0.2">
      <c r="A1188" s="34">
        <v>4</v>
      </c>
      <c r="B1188" s="34">
        <v>22020305</v>
      </c>
      <c r="C1188" s="35" t="s">
        <v>2471</v>
      </c>
      <c r="D1188" s="36">
        <v>80000</v>
      </c>
      <c r="E1188" s="36">
        <v>25000</v>
      </c>
      <c r="F1188" s="36">
        <v>110000</v>
      </c>
      <c r="G1188" s="36">
        <v>110000</v>
      </c>
    </row>
    <row r="1189" spans="1:7" x14ac:dyDescent="0.2">
      <c r="A1189" s="34">
        <v>5</v>
      </c>
      <c r="B1189" s="34">
        <v>22020401</v>
      </c>
      <c r="C1189" s="35" t="s">
        <v>2472</v>
      </c>
      <c r="D1189" s="36">
        <v>135000</v>
      </c>
      <c r="E1189" s="36">
        <v>35000</v>
      </c>
      <c r="F1189" s="36">
        <v>200000</v>
      </c>
      <c r="G1189" s="36">
        <v>180000</v>
      </c>
    </row>
    <row r="1190" spans="1:7" x14ac:dyDescent="0.2">
      <c r="A1190" s="34">
        <v>6</v>
      </c>
      <c r="B1190" s="34">
        <v>22020402</v>
      </c>
      <c r="C1190" s="35" t="s">
        <v>2483</v>
      </c>
      <c r="D1190" s="36">
        <v>130000</v>
      </c>
      <c r="E1190" s="36">
        <v>30000</v>
      </c>
      <c r="F1190" s="36">
        <v>180000</v>
      </c>
      <c r="G1190" s="36">
        <v>200000</v>
      </c>
    </row>
    <row r="1191" spans="1:7" x14ac:dyDescent="0.2">
      <c r="A1191" s="34">
        <v>7</v>
      </c>
      <c r="B1191" s="34">
        <v>22020501</v>
      </c>
      <c r="C1191" s="35" t="s">
        <v>2487</v>
      </c>
      <c r="D1191" s="36">
        <v>204000</v>
      </c>
      <c r="E1191" s="38">
        <v>0</v>
      </c>
      <c r="F1191" s="38">
        <v>0</v>
      </c>
      <c r="G1191" s="38">
        <v>0</v>
      </c>
    </row>
    <row r="1192" spans="1:7" x14ac:dyDescent="0.2">
      <c r="A1192" s="34">
        <v>8</v>
      </c>
      <c r="B1192" s="34">
        <v>22021001</v>
      </c>
      <c r="C1192" s="35" t="s">
        <v>2476</v>
      </c>
      <c r="D1192" s="36">
        <v>5000</v>
      </c>
      <c r="E1192" s="36">
        <v>5000</v>
      </c>
      <c r="F1192" s="36">
        <v>30000</v>
      </c>
      <c r="G1192" s="36">
        <v>30000</v>
      </c>
    </row>
    <row r="1193" spans="1:7" x14ac:dyDescent="0.2">
      <c r="A1193" s="34">
        <v>9</v>
      </c>
      <c r="B1193" s="34">
        <v>22021007</v>
      </c>
      <c r="C1193" s="35" t="s">
        <v>2478</v>
      </c>
      <c r="D1193" s="36">
        <v>20000</v>
      </c>
      <c r="E1193" s="36">
        <v>5000</v>
      </c>
      <c r="F1193" s="36">
        <v>30000</v>
      </c>
      <c r="G1193" s="36">
        <v>30000</v>
      </c>
    </row>
    <row r="1194" spans="1:7" x14ac:dyDescent="0.2">
      <c r="A1194" s="200" t="s">
        <v>12</v>
      </c>
      <c r="B1194" s="200"/>
      <c r="C1194" s="200"/>
      <c r="D1194" s="37">
        <v>1750000</v>
      </c>
      <c r="E1194" s="37">
        <v>500000</v>
      </c>
      <c r="F1194" s="37">
        <v>3000000</v>
      </c>
      <c r="G1194" s="37">
        <v>2850000</v>
      </c>
    </row>
    <row r="1195" spans="1:7" x14ac:dyDescent="0.2">
      <c r="A1195" s="33">
        <v>110</v>
      </c>
      <c r="B1195" s="33">
        <v>51705400400</v>
      </c>
      <c r="C1195" s="201" t="s">
        <v>2560</v>
      </c>
      <c r="D1195" s="201"/>
      <c r="E1195" s="201"/>
      <c r="F1195" s="201"/>
      <c r="G1195" s="201"/>
    </row>
    <row r="1196" spans="1:7" x14ac:dyDescent="0.2">
      <c r="A1196" s="34">
        <v>1</v>
      </c>
      <c r="B1196" s="34">
        <v>22020102</v>
      </c>
      <c r="C1196" s="35" t="s">
        <v>2465</v>
      </c>
      <c r="D1196" s="36">
        <v>1137000</v>
      </c>
      <c r="E1196" s="36">
        <v>356000</v>
      </c>
      <c r="F1196" s="36">
        <v>2150000</v>
      </c>
      <c r="G1196" s="36">
        <v>2100000</v>
      </c>
    </row>
    <row r="1197" spans="1:7" x14ac:dyDescent="0.2">
      <c r="A1197" s="34">
        <v>2</v>
      </c>
      <c r="B1197" s="34">
        <v>22020201</v>
      </c>
      <c r="C1197" s="35" t="s">
        <v>2480</v>
      </c>
      <c r="D1197" s="36">
        <v>35000</v>
      </c>
      <c r="E1197" s="36">
        <v>10000</v>
      </c>
      <c r="F1197" s="36">
        <v>60000</v>
      </c>
      <c r="G1197" s="36">
        <v>60000</v>
      </c>
    </row>
    <row r="1198" spans="1:7" x14ac:dyDescent="0.2">
      <c r="A1198" s="34">
        <v>3</v>
      </c>
      <c r="B1198" s="34">
        <v>22020301</v>
      </c>
      <c r="C1198" s="35" t="s">
        <v>2468</v>
      </c>
      <c r="D1198" s="36">
        <v>135000</v>
      </c>
      <c r="E1198" s="36">
        <v>35000</v>
      </c>
      <c r="F1198" s="36">
        <v>240000</v>
      </c>
      <c r="G1198" s="36">
        <v>240000</v>
      </c>
    </row>
    <row r="1199" spans="1:7" x14ac:dyDescent="0.2">
      <c r="A1199" s="34">
        <v>4</v>
      </c>
      <c r="B1199" s="34">
        <v>22020305</v>
      </c>
      <c r="C1199" s="35" t="s">
        <v>2471</v>
      </c>
      <c r="D1199" s="36">
        <v>68000</v>
      </c>
      <c r="E1199" s="36">
        <v>37000</v>
      </c>
      <c r="F1199" s="36">
        <v>110000</v>
      </c>
      <c r="G1199" s="36">
        <v>110000</v>
      </c>
    </row>
    <row r="1200" spans="1:7" x14ac:dyDescent="0.2">
      <c r="A1200" s="34">
        <v>5</v>
      </c>
      <c r="B1200" s="34">
        <v>22020401</v>
      </c>
      <c r="C1200" s="35" t="s">
        <v>2472</v>
      </c>
      <c r="D1200" s="36">
        <v>113000</v>
      </c>
      <c r="E1200" s="36">
        <v>22000</v>
      </c>
      <c r="F1200" s="36">
        <v>200000</v>
      </c>
      <c r="G1200" s="36">
        <v>150000</v>
      </c>
    </row>
    <row r="1201" spans="1:7" x14ac:dyDescent="0.2">
      <c r="A1201" s="34">
        <v>6</v>
      </c>
      <c r="B1201" s="34">
        <v>22020402</v>
      </c>
      <c r="C1201" s="35" t="s">
        <v>2483</v>
      </c>
      <c r="D1201" s="36">
        <v>107000</v>
      </c>
      <c r="E1201" s="36">
        <v>30000</v>
      </c>
      <c r="F1201" s="36">
        <v>180000</v>
      </c>
      <c r="G1201" s="36">
        <v>130000</v>
      </c>
    </row>
    <row r="1202" spans="1:7" x14ac:dyDescent="0.2">
      <c r="A1202" s="34">
        <v>7</v>
      </c>
      <c r="B1202" s="34">
        <v>22020501</v>
      </c>
      <c r="C1202" s="35" t="s">
        <v>2487</v>
      </c>
      <c r="D1202" s="36">
        <v>126000</v>
      </c>
      <c r="E1202" s="38">
        <v>0</v>
      </c>
      <c r="F1202" s="38">
        <v>0</v>
      </c>
      <c r="G1202" s="38">
        <v>0</v>
      </c>
    </row>
    <row r="1203" spans="1:7" x14ac:dyDescent="0.2">
      <c r="A1203" s="34">
        <v>8</v>
      </c>
      <c r="B1203" s="34">
        <v>22021001</v>
      </c>
      <c r="C1203" s="35" t="s">
        <v>2476</v>
      </c>
      <c r="D1203" s="36">
        <v>14000</v>
      </c>
      <c r="E1203" s="36">
        <v>4000</v>
      </c>
      <c r="F1203" s="36">
        <v>30000</v>
      </c>
      <c r="G1203" s="36">
        <v>30000</v>
      </c>
    </row>
    <row r="1204" spans="1:7" x14ac:dyDescent="0.2">
      <c r="A1204" s="34">
        <v>9</v>
      </c>
      <c r="B1204" s="34">
        <v>22021007</v>
      </c>
      <c r="C1204" s="35" t="s">
        <v>2478</v>
      </c>
      <c r="D1204" s="36">
        <v>15000</v>
      </c>
      <c r="E1204" s="36">
        <v>6000</v>
      </c>
      <c r="F1204" s="36">
        <v>30000</v>
      </c>
      <c r="G1204" s="36">
        <v>30000</v>
      </c>
    </row>
    <row r="1205" spans="1:7" x14ac:dyDescent="0.2">
      <c r="A1205" s="200" t="s">
        <v>12</v>
      </c>
      <c r="B1205" s="200"/>
      <c r="C1205" s="200"/>
      <c r="D1205" s="37">
        <v>1750000</v>
      </c>
      <c r="E1205" s="37">
        <v>500000</v>
      </c>
      <c r="F1205" s="37">
        <v>3000000</v>
      </c>
      <c r="G1205" s="37">
        <v>2850000</v>
      </c>
    </row>
    <row r="1206" spans="1:7" x14ac:dyDescent="0.2">
      <c r="A1206" s="33">
        <v>111</v>
      </c>
      <c r="B1206" s="33">
        <v>51705400500</v>
      </c>
      <c r="C1206" s="201" t="s">
        <v>2561</v>
      </c>
      <c r="D1206" s="201"/>
      <c r="E1206" s="201"/>
      <c r="F1206" s="201"/>
      <c r="G1206" s="201"/>
    </row>
    <row r="1207" spans="1:7" x14ac:dyDescent="0.2">
      <c r="A1207" s="34">
        <v>1</v>
      </c>
      <c r="B1207" s="34">
        <v>22020102</v>
      </c>
      <c r="C1207" s="35" t="s">
        <v>2465</v>
      </c>
      <c r="D1207" s="36">
        <v>1264000</v>
      </c>
      <c r="E1207" s="36">
        <v>295000</v>
      </c>
      <c r="F1207" s="36">
        <v>2220000</v>
      </c>
      <c r="G1207" s="36">
        <v>2220000</v>
      </c>
    </row>
    <row r="1208" spans="1:7" x14ac:dyDescent="0.2">
      <c r="A1208" s="34">
        <v>2</v>
      </c>
      <c r="B1208" s="34">
        <v>22020201</v>
      </c>
      <c r="C1208" s="35" t="s">
        <v>2480</v>
      </c>
      <c r="D1208" s="36">
        <v>12500</v>
      </c>
      <c r="E1208" s="36">
        <v>10000</v>
      </c>
      <c r="F1208" s="36">
        <v>30000</v>
      </c>
      <c r="G1208" s="38">
        <v>0</v>
      </c>
    </row>
    <row r="1209" spans="1:7" x14ac:dyDescent="0.2">
      <c r="A1209" s="34">
        <v>3</v>
      </c>
      <c r="B1209" s="34">
        <v>22020202</v>
      </c>
      <c r="C1209" s="35" t="s">
        <v>2466</v>
      </c>
      <c r="D1209" s="38">
        <v>0</v>
      </c>
      <c r="E1209" s="38">
        <v>0</v>
      </c>
      <c r="F1209" s="36">
        <v>10000</v>
      </c>
      <c r="G1209" s="38">
        <v>0</v>
      </c>
    </row>
    <row r="1210" spans="1:7" x14ac:dyDescent="0.2">
      <c r="A1210" s="34">
        <v>4</v>
      </c>
      <c r="B1210" s="34">
        <v>22020301</v>
      </c>
      <c r="C1210" s="35" t="s">
        <v>2468</v>
      </c>
      <c r="D1210" s="36">
        <v>99600</v>
      </c>
      <c r="E1210" s="36">
        <v>20000</v>
      </c>
      <c r="F1210" s="36">
        <v>150000</v>
      </c>
      <c r="G1210" s="36">
        <v>150000</v>
      </c>
    </row>
    <row r="1211" spans="1:7" x14ac:dyDescent="0.2">
      <c r="A1211" s="34">
        <v>5</v>
      </c>
      <c r="B1211" s="34">
        <v>22020305</v>
      </c>
      <c r="C1211" s="35" t="s">
        <v>2471</v>
      </c>
      <c r="D1211" s="36">
        <v>62900</v>
      </c>
      <c r="E1211" s="36">
        <v>33000</v>
      </c>
      <c r="F1211" s="36">
        <v>100000</v>
      </c>
      <c r="G1211" s="36">
        <v>100000</v>
      </c>
    </row>
    <row r="1212" spans="1:7" x14ac:dyDescent="0.2">
      <c r="A1212" s="34">
        <v>6</v>
      </c>
      <c r="B1212" s="34">
        <v>22020401</v>
      </c>
      <c r="C1212" s="35" t="s">
        <v>2472</v>
      </c>
      <c r="D1212" s="36">
        <v>148100</v>
      </c>
      <c r="E1212" s="36">
        <v>15500</v>
      </c>
      <c r="F1212" s="36">
        <v>200000</v>
      </c>
      <c r="G1212" s="36">
        <v>90000</v>
      </c>
    </row>
    <row r="1213" spans="1:7" x14ac:dyDescent="0.2">
      <c r="A1213" s="34">
        <v>7</v>
      </c>
      <c r="B1213" s="34">
        <v>22020402</v>
      </c>
      <c r="C1213" s="35" t="s">
        <v>2483</v>
      </c>
      <c r="D1213" s="36">
        <v>137000</v>
      </c>
      <c r="E1213" s="36">
        <v>30000</v>
      </c>
      <c r="F1213" s="36">
        <v>50000</v>
      </c>
      <c r="G1213" s="36">
        <v>50000</v>
      </c>
    </row>
    <row r="1214" spans="1:7" x14ac:dyDescent="0.2">
      <c r="A1214" s="34">
        <v>8</v>
      </c>
      <c r="B1214" s="34">
        <v>22020404</v>
      </c>
      <c r="C1214" s="35" t="s">
        <v>2485</v>
      </c>
      <c r="D1214" s="38">
        <v>0</v>
      </c>
      <c r="E1214" s="36">
        <v>90000</v>
      </c>
      <c r="F1214" s="36">
        <v>200000</v>
      </c>
      <c r="G1214" s="36">
        <v>200000</v>
      </c>
    </row>
    <row r="1215" spans="1:7" x14ac:dyDescent="0.2">
      <c r="A1215" s="34">
        <v>9</v>
      </c>
      <c r="B1215" s="34">
        <v>22021001</v>
      </c>
      <c r="C1215" s="35" t="s">
        <v>2476</v>
      </c>
      <c r="D1215" s="36">
        <v>15000</v>
      </c>
      <c r="E1215" s="38">
        <v>0</v>
      </c>
      <c r="F1215" s="36">
        <v>10000</v>
      </c>
      <c r="G1215" s="36">
        <v>10000</v>
      </c>
    </row>
    <row r="1216" spans="1:7" x14ac:dyDescent="0.2">
      <c r="A1216" s="34">
        <v>10</v>
      </c>
      <c r="B1216" s="34">
        <v>22021007</v>
      </c>
      <c r="C1216" s="35" t="s">
        <v>2478</v>
      </c>
      <c r="D1216" s="36">
        <v>10900</v>
      </c>
      <c r="E1216" s="36">
        <v>6500</v>
      </c>
      <c r="F1216" s="36">
        <v>30000</v>
      </c>
      <c r="G1216" s="36">
        <v>30000</v>
      </c>
    </row>
    <row r="1217" spans="1:7" x14ac:dyDescent="0.2">
      <c r="A1217" s="200" t="s">
        <v>12</v>
      </c>
      <c r="B1217" s="200"/>
      <c r="C1217" s="200"/>
      <c r="D1217" s="37">
        <v>1750000</v>
      </c>
      <c r="E1217" s="37">
        <v>500000</v>
      </c>
      <c r="F1217" s="37">
        <v>3000000</v>
      </c>
      <c r="G1217" s="37">
        <v>2850000</v>
      </c>
    </row>
    <row r="1218" spans="1:7" x14ac:dyDescent="0.2">
      <c r="A1218" s="33">
        <v>112</v>
      </c>
      <c r="B1218" s="33">
        <v>51705400600</v>
      </c>
      <c r="C1218" s="201" t="s">
        <v>2562</v>
      </c>
      <c r="D1218" s="201"/>
      <c r="E1218" s="201"/>
      <c r="F1218" s="201"/>
      <c r="G1218" s="201"/>
    </row>
    <row r="1219" spans="1:7" x14ac:dyDescent="0.2">
      <c r="A1219" s="34">
        <v>1</v>
      </c>
      <c r="B1219" s="34">
        <v>22020102</v>
      </c>
      <c r="C1219" s="35" t="s">
        <v>2465</v>
      </c>
      <c r="D1219" s="36">
        <v>1044000</v>
      </c>
      <c r="E1219" s="36">
        <v>340000</v>
      </c>
      <c r="F1219" s="36">
        <v>2150000</v>
      </c>
      <c r="G1219" s="36">
        <v>2000000</v>
      </c>
    </row>
    <row r="1220" spans="1:7" x14ac:dyDescent="0.2">
      <c r="A1220" s="34">
        <v>2</v>
      </c>
      <c r="B1220" s="34">
        <v>22020201</v>
      </c>
      <c r="C1220" s="35" t="s">
        <v>2480</v>
      </c>
      <c r="D1220" s="36">
        <v>127000</v>
      </c>
      <c r="E1220" s="36">
        <v>20000</v>
      </c>
      <c r="F1220" s="36">
        <v>60000</v>
      </c>
      <c r="G1220" s="36">
        <v>60000</v>
      </c>
    </row>
    <row r="1221" spans="1:7" x14ac:dyDescent="0.2">
      <c r="A1221" s="34">
        <v>3</v>
      </c>
      <c r="B1221" s="34">
        <v>22020301</v>
      </c>
      <c r="C1221" s="35" t="s">
        <v>2468</v>
      </c>
      <c r="D1221" s="36">
        <v>140000</v>
      </c>
      <c r="E1221" s="36">
        <v>50000</v>
      </c>
      <c r="F1221" s="36">
        <v>240000</v>
      </c>
      <c r="G1221" s="36">
        <v>240000</v>
      </c>
    </row>
    <row r="1222" spans="1:7" x14ac:dyDescent="0.2">
      <c r="A1222" s="34">
        <v>4</v>
      </c>
      <c r="B1222" s="34">
        <v>22020305</v>
      </c>
      <c r="C1222" s="35" t="s">
        <v>2471</v>
      </c>
      <c r="D1222" s="36">
        <v>120000</v>
      </c>
      <c r="E1222" s="36">
        <v>40000</v>
      </c>
      <c r="F1222" s="36">
        <v>110000</v>
      </c>
      <c r="G1222" s="36">
        <v>110000</v>
      </c>
    </row>
    <row r="1223" spans="1:7" x14ac:dyDescent="0.2">
      <c r="A1223" s="34">
        <v>5</v>
      </c>
      <c r="B1223" s="34">
        <v>22020401</v>
      </c>
      <c r="C1223" s="35" t="s">
        <v>2472</v>
      </c>
      <c r="D1223" s="36">
        <v>108000</v>
      </c>
      <c r="E1223" s="36">
        <v>20000</v>
      </c>
      <c r="F1223" s="36">
        <v>200000</v>
      </c>
      <c r="G1223" s="36">
        <v>180000</v>
      </c>
    </row>
    <row r="1224" spans="1:7" x14ac:dyDescent="0.2">
      <c r="A1224" s="34">
        <v>6</v>
      </c>
      <c r="B1224" s="34">
        <v>22020402</v>
      </c>
      <c r="C1224" s="35" t="s">
        <v>2483</v>
      </c>
      <c r="D1224" s="36">
        <v>74000</v>
      </c>
      <c r="E1224" s="36">
        <v>10000</v>
      </c>
      <c r="F1224" s="36">
        <v>180000</v>
      </c>
      <c r="G1224" s="36">
        <v>200000</v>
      </c>
    </row>
    <row r="1225" spans="1:7" x14ac:dyDescent="0.2">
      <c r="A1225" s="34">
        <v>7</v>
      </c>
      <c r="B1225" s="34">
        <v>22020501</v>
      </c>
      <c r="C1225" s="35" t="s">
        <v>2487</v>
      </c>
      <c r="D1225" s="36">
        <v>88000</v>
      </c>
      <c r="E1225" s="38">
        <v>0</v>
      </c>
      <c r="F1225" s="38">
        <v>0</v>
      </c>
      <c r="G1225" s="38">
        <v>0</v>
      </c>
    </row>
    <row r="1226" spans="1:7" x14ac:dyDescent="0.2">
      <c r="A1226" s="34">
        <v>8</v>
      </c>
      <c r="B1226" s="34">
        <v>22021001</v>
      </c>
      <c r="C1226" s="35" t="s">
        <v>2476</v>
      </c>
      <c r="D1226" s="36">
        <v>24000</v>
      </c>
      <c r="E1226" s="36">
        <v>10000</v>
      </c>
      <c r="F1226" s="36">
        <v>30000</v>
      </c>
      <c r="G1226" s="36">
        <v>30000</v>
      </c>
    </row>
    <row r="1227" spans="1:7" x14ac:dyDescent="0.2">
      <c r="A1227" s="34">
        <v>9</v>
      </c>
      <c r="B1227" s="34">
        <v>22021007</v>
      </c>
      <c r="C1227" s="35" t="s">
        <v>2478</v>
      </c>
      <c r="D1227" s="36">
        <v>25000</v>
      </c>
      <c r="E1227" s="36">
        <v>10000</v>
      </c>
      <c r="F1227" s="36">
        <v>30000</v>
      </c>
      <c r="G1227" s="36">
        <v>30000</v>
      </c>
    </row>
    <row r="1228" spans="1:7" x14ac:dyDescent="0.2">
      <c r="A1228" s="200" t="s">
        <v>12</v>
      </c>
      <c r="B1228" s="200"/>
      <c r="C1228" s="200"/>
      <c r="D1228" s="37">
        <v>1750000</v>
      </c>
      <c r="E1228" s="37">
        <v>500000</v>
      </c>
      <c r="F1228" s="37">
        <v>3000000</v>
      </c>
      <c r="G1228" s="37">
        <v>2850000</v>
      </c>
    </row>
    <row r="1229" spans="1:7" x14ac:dyDescent="0.2">
      <c r="A1229" s="33">
        <v>113</v>
      </c>
      <c r="B1229" s="33">
        <v>51705400700</v>
      </c>
      <c r="C1229" s="201" t="s">
        <v>2563</v>
      </c>
      <c r="D1229" s="201"/>
      <c r="E1229" s="201"/>
      <c r="F1229" s="201"/>
      <c r="G1229" s="201"/>
    </row>
    <row r="1230" spans="1:7" x14ac:dyDescent="0.2">
      <c r="A1230" s="34">
        <v>1</v>
      </c>
      <c r="B1230" s="34">
        <v>22020102</v>
      </c>
      <c r="C1230" s="35" t="s">
        <v>2465</v>
      </c>
      <c r="D1230" s="36">
        <v>1264000</v>
      </c>
      <c r="E1230" s="36">
        <v>360000</v>
      </c>
      <c r="F1230" s="36">
        <v>2160000</v>
      </c>
      <c r="G1230" s="36">
        <v>2160000</v>
      </c>
    </row>
    <row r="1231" spans="1:7" x14ac:dyDescent="0.2">
      <c r="A1231" s="34">
        <v>2</v>
      </c>
      <c r="B1231" s="34">
        <v>22020201</v>
      </c>
      <c r="C1231" s="35" t="s">
        <v>2480</v>
      </c>
      <c r="D1231" s="36">
        <v>40000</v>
      </c>
      <c r="E1231" s="36">
        <v>20000</v>
      </c>
      <c r="F1231" s="36">
        <v>30000</v>
      </c>
      <c r="G1231" s="36">
        <v>30000</v>
      </c>
    </row>
    <row r="1232" spans="1:7" x14ac:dyDescent="0.2">
      <c r="A1232" s="34">
        <v>3</v>
      </c>
      <c r="B1232" s="34">
        <v>22020301</v>
      </c>
      <c r="C1232" s="35" t="s">
        <v>2468</v>
      </c>
      <c r="D1232" s="36">
        <v>147000</v>
      </c>
      <c r="E1232" s="36">
        <v>30000</v>
      </c>
      <c r="F1232" s="36">
        <v>200000</v>
      </c>
      <c r="G1232" s="36">
        <v>200000</v>
      </c>
    </row>
    <row r="1233" spans="1:7" x14ac:dyDescent="0.2">
      <c r="A1233" s="34">
        <v>4</v>
      </c>
      <c r="B1233" s="34">
        <v>22020305</v>
      </c>
      <c r="C1233" s="35" t="s">
        <v>2471</v>
      </c>
      <c r="D1233" s="36">
        <v>84000</v>
      </c>
      <c r="E1233" s="36">
        <v>30000</v>
      </c>
      <c r="F1233" s="36">
        <v>150000</v>
      </c>
      <c r="G1233" s="36">
        <v>50000</v>
      </c>
    </row>
    <row r="1234" spans="1:7" x14ac:dyDescent="0.2">
      <c r="A1234" s="34">
        <v>5</v>
      </c>
      <c r="B1234" s="34">
        <v>22020401</v>
      </c>
      <c r="C1234" s="35" t="s">
        <v>2472</v>
      </c>
      <c r="D1234" s="36">
        <v>70000</v>
      </c>
      <c r="E1234" s="36">
        <v>30000</v>
      </c>
      <c r="F1234" s="36">
        <v>200000</v>
      </c>
      <c r="G1234" s="36">
        <v>200000</v>
      </c>
    </row>
    <row r="1235" spans="1:7" x14ac:dyDescent="0.2">
      <c r="A1235" s="34">
        <v>6</v>
      </c>
      <c r="B1235" s="34">
        <v>22020402</v>
      </c>
      <c r="C1235" s="35" t="s">
        <v>2483</v>
      </c>
      <c r="D1235" s="36">
        <v>120000</v>
      </c>
      <c r="E1235" s="36">
        <v>30000</v>
      </c>
      <c r="F1235" s="36">
        <v>200000</v>
      </c>
      <c r="G1235" s="36">
        <v>150000</v>
      </c>
    </row>
    <row r="1236" spans="1:7" x14ac:dyDescent="0.2">
      <c r="A1236" s="34">
        <v>7</v>
      </c>
      <c r="B1236" s="34">
        <v>22020501</v>
      </c>
      <c r="C1236" s="35" t="s">
        <v>2487</v>
      </c>
      <c r="D1236" s="38">
        <v>0</v>
      </c>
      <c r="E1236" s="38">
        <v>0</v>
      </c>
      <c r="F1236" s="38">
        <v>0</v>
      </c>
      <c r="G1236" s="38">
        <v>0</v>
      </c>
    </row>
    <row r="1237" spans="1:7" x14ac:dyDescent="0.2">
      <c r="A1237" s="34">
        <v>8</v>
      </c>
      <c r="B1237" s="34">
        <v>22021001</v>
      </c>
      <c r="C1237" s="35" t="s">
        <v>2476</v>
      </c>
      <c r="D1237" s="36">
        <v>15000</v>
      </c>
      <c r="E1237" s="38">
        <v>0</v>
      </c>
      <c r="F1237" s="36">
        <v>30000</v>
      </c>
      <c r="G1237" s="36">
        <v>30000</v>
      </c>
    </row>
    <row r="1238" spans="1:7" x14ac:dyDescent="0.2">
      <c r="A1238" s="34">
        <v>9</v>
      </c>
      <c r="B1238" s="34">
        <v>22021007</v>
      </c>
      <c r="C1238" s="35" t="s">
        <v>2478</v>
      </c>
      <c r="D1238" s="36">
        <v>10000</v>
      </c>
      <c r="E1238" s="38">
        <v>0</v>
      </c>
      <c r="F1238" s="36">
        <v>30000</v>
      </c>
      <c r="G1238" s="36">
        <v>30000</v>
      </c>
    </row>
    <row r="1239" spans="1:7" x14ac:dyDescent="0.2">
      <c r="A1239" s="200" t="s">
        <v>12</v>
      </c>
      <c r="B1239" s="200"/>
      <c r="C1239" s="200"/>
      <c r="D1239" s="37">
        <v>1750000</v>
      </c>
      <c r="E1239" s="37">
        <v>500000</v>
      </c>
      <c r="F1239" s="37">
        <v>3000000</v>
      </c>
      <c r="G1239" s="37">
        <v>2850000</v>
      </c>
    </row>
    <row r="1240" spans="1:7" x14ac:dyDescent="0.2">
      <c r="A1240" s="33">
        <v>114</v>
      </c>
      <c r="B1240" s="33">
        <v>51705400800</v>
      </c>
      <c r="C1240" s="201" t="s">
        <v>2564</v>
      </c>
      <c r="D1240" s="201"/>
      <c r="E1240" s="201"/>
      <c r="F1240" s="201"/>
      <c r="G1240" s="201"/>
    </row>
    <row r="1241" spans="1:7" x14ac:dyDescent="0.2">
      <c r="A1241" s="34">
        <v>1</v>
      </c>
      <c r="B1241" s="34">
        <v>22020102</v>
      </c>
      <c r="C1241" s="35" t="s">
        <v>2465</v>
      </c>
      <c r="D1241" s="36">
        <v>980000</v>
      </c>
      <c r="E1241" s="36">
        <v>360000</v>
      </c>
      <c r="F1241" s="36">
        <v>2150000</v>
      </c>
      <c r="G1241" s="36">
        <v>2090000</v>
      </c>
    </row>
    <row r="1242" spans="1:7" x14ac:dyDescent="0.2">
      <c r="A1242" s="34">
        <v>2</v>
      </c>
      <c r="B1242" s="34">
        <v>22020201</v>
      </c>
      <c r="C1242" s="35" t="s">
        <v>2480</v>
      </c>
      <c r="D1242" s="36">
        <v>17000</v>
      </c>
      <c r="E1242" s="36">
        <v>25000</v>
      </c>
      <c r="F1242" s="36">
        <v>60000</v>
      </c>
      <c r="G1242" s="36">
        <v>60000</v>
      </c>
    </row>
    <row r="1243" spans="1:7" x14ac:dyDescent="0.2">
      <c r="A1243" s="34">
        <v>3</v>
      </c>
      <c r="B1243" s="34">
        <v>22020301</v>
      </c>
      <c r="C1243" s="35" t="s">
        <v>2468</v>
      </c>
      <c r="D1243" s="36">
        <v>157000</v>
      </c>
      <c r="E1243" s="36">
        <v>30000</v>
      </c>
      <c r="F1243" s="36">
        <v>240000</v>
      </c>
      <c r="G1243" s="36">
        <v>240000</v>
      </c>
    </row>
    <row r="1244" spans="1:7" x14ac:dyDescent="0.2">
      <c r="A1244" s="34">
        <v>4</v>
      </c>
      <c r="B1244" s="34">
        <v>22020305</v>
      </c>
      <c r="C1244" s="35" t="s">
        <v>2471</v>
      </c>
      <c r="D1244" s="36">
        <v>44000</v>
      </c>
      <c r="E1244" s="36">
        <v>20000</v>
      </c>
      <c r="F1244" s="36">
        <v>110000</v>
      </c>
      <c r="G1244" s="36">
        <v>110000</v>
      </c>
    </row>
    <row r="1245" spans="1:7" x14ac:dyDescent="0.2">
      <c r="A1245" s="34">
        <v>5</v>
      </c>
      <c r="B1245" s="34">
        <v>22020401</v>
      </c>
      <c r="C1245" s="35" t="s">
        <v>2472</v>
      </c>
      <c r="D1245" s="36">
        <v>183000</v>
      </c>
      <c r="E1245" s="38">
        <v>0</v>
      </c>
      <c r="F1245" s="36">
        <v>200000</v>
      </c>
      <c r="G1245" s="36">
        <v>110000</v>
      </c>
    </row>
    <row r="1246" spans="1:7" x14ac:dyDescent="0.2">
      <c r="A1246" s="34">
        <v>6</v>
      </c>
      <c r="B1246" s="34">
        <v>22020402</v>
      </c>
      <c r="C1246" s="35" t="s">
        <v>2483</v>
      </c>
      <c r="D1246" s="36">
        <v>122000</v>
      </c>
      <c r="E1246" s="36">
        <v>25000</v>
      </c>
      <c r="F1246" s="36">
        <v>180000</v>
      </c>
      <c r="G1246" s="36">
        <v>180000</v>
      </c>
    </row>
    <row r="1247" spans="1:7" x14ac:dyDescent="0.2">
      <c r="A1247" s="34">
        <v>7</v>
      </c>
      <c r="B1247" s="34">
        <v>22020501</v>
      </c>
      <c r="C1247" s="35" t="s">
        <v>2487</v>
      </c>
      <c r="D1247" s="36">
        <v>120000</v>
      </c>
      <c r="E1247" s="38">
        <v>0</v>
      </c>
      <c r="F1247" s="38">
        <v>0</v>
      </c>
      <c r="G1247" s="38">
        <v>0</v>
      </c>
    </row>
    <row r="1248" spans="1:7" x14ac:dyDescent="0.2">
      <c r="A1248" s="34">
        <v>8</v>
      </c>
      <c r="B1248" s="34">
        <v>22021001</v>
      </c>
      <c r="C1248" s="35" t="s">
        <v>2476</v>
      </c>
      <c r="D1248" s="36">
        <v>49000</v>
      </c>
      <c r="E1248" s="36">
        <v>10000</v>
      </c>
      <c r="F1248" s="36">
        <v>30000</v>
      </c>
      <c r="G1248" s="36">
        <v>30000</v>
      </c>
    </row>
    <row r="1249" spans="1:7" x14ac:dyDescent="0.2">
      <c r="A1249" s="34">
        <v>9</v>
      </c>
      <c r="B1249" s="34">
        <v>22021007</v>
      </c>
      <c r="C1249" s="35" t="s">
        <v>2478</v>
      </c>
      <c r="D1249" s="36">
        <v>78000</v>
      </c>
      <c r="E1249" s="36">
        <v>30000</v>
      </c>
      <c r="F1249" s="36">
        <v>30000</v>
      </c>
      <c r="G1249" s="36">
        <v>30000</v>
      </c>
    </row>
    <row r="1250" spans="1:7" x14ac:dyDescent="0.2">
      <c r="A1250" s="200" t="s">
        <v>12</v>
      </c>
      <c r="B1250" s="200"/>
      <c r="C1250" s="200"/>
      <c r="D1250" s="37">
        <v>1750000</v>
      </c>
      <c r="E1250" s="37">
        <v>500000</v>
      </c>
      <c r="F1250" s="37">
        <v>3000000</v>
      </c>
      <c r="G1250" s="37">
        <v>2850000</v>
      </c>
    </row>
    <row r="1251" spans="1:7" x14ac:dyDescent="0.2">
      <c r="A1251" s="33">
        <v>115</v>
      </c>
      <c r="B1251" s="33">
        <v>51705400900</v>
      </c>
      <c r="C1251" s="201" t="s">
        <v>2565</v>
      </c>
      <c r="D1251" s="201"/>
      <c r="E1251" s="201"/>
      <c r="F1251" s="201"/>
      <c r="G1251" s="201"/>
    </row>
    <row r="1252" spans="1:7" x14ac:dyDescent="0.2">
      <c r="A1252" s="34">
        <v>1</v>
      </c>
      <c r="B1252" s="34">
        <v>22020102</v>
      </c>
      <c r="C1252" s="35" t="s">
        <v>2465</v>
      </c>
      <c r="D1252" s="36">
        <v>1425000</v>
      </c>
      <c r="E1252" s="36">
        <v>363333.74</v>
      </c>
      <c r="F1252" s="36">
        <v>2180000</v>
      </c>
      <c r="G1252" s="36">
        <v>2030000</v>
      </c>
    </row>
    <row r="1253" spans="1:7" x14ac:dyDescent="0.2">
      <c r="A1253" s="34">
        <v>2</v>
      </c>
      <c r="B1253" s="34">
        <v>22020201</v>
      </c>
      <c r="C1253" s="35" t="s">
        <v>2480</v>
      </c>
      <c r="D1253" s="36">
        <v>13800</v>
      </c>
      <c r="E1253" s="36">
        <v>5000</v>
      </c>
      <c r="F1253" s="36">
        <v>30000</v>
      </c>
      <c r="G1253" s="36">
        <v>30000</v>
      </c>
    </row>
    <row r="1254" spans="1:7" x14ac:dyDescent="0.2">
      <c r="A1254" s="34">
        <v>3</v>
      </c>
      <c r="B1254" s="34">
        <v>22020202</v>
      </c>
      <c r="C1254" s="35" t="s">
        <v>2466</v>
      </c>
      <c r="D1254" s="36">
        <v>16300</v>
      </c>
      <c r="E1254" s="36">
        <v>5000</v>
      </c>
      <c r="F1254" s="36">
        <v>30000</v>
      </c>
      <c r="G1254" s="36">
        <v>30000</v>
      </c>
    </row>
    <row r="1255" spans="1:7" x14ac:dyDescent="0.2">
      <c r="A1255" s="34">
        <v>4</v>
      </c>
      <c r="B1255" s="34">
        <v>22020301</v>
      </c>
      <c r="C1255" s="35" t="s">
        <v>2468</v>
      </c>
      <c r="D1255" s="36">
        <v>130700</v>
      </c>
      <c r="E1255" s="36">
        <v>33333.199999999997</v>
      </c>
      <c r="F1255" s="36">
        <v>200000</v>
      </c>
      <c r="G1255" s="36">
        <v>200000</v>
      </c>
    </row>
    <row r="1256" spans="1:7" x14ac:dyDescent="0.2">
      <c r="A1256" s="34">
        <v>5</v>
      </c>
      <c r="B1256" s="34">
        <v>22020305</v>
      </c>
      <c r="C1256" s="35" t="s">
        <v>2471</v>
      </c>
      <c r="D1256" s="36">
        <v>63300</v>
      </c>
      <c r="E1256" s="36">
        <v>18333.2</v>
      </c>
      <c r="F1256" s="36">
        <v>110000</v>
      </c>
      <c r="G1256" s="36">
        <v>110000</v>
      </c>
    </row>
    <row r="1257" spans="1:7" x14ac:dyDescent="0.2">
      <c r="A1257" s="34">
        <v>6</v>
      </c>
      <c r="B1257" s="34">
        <v>22020401</v>
      </c>
      <c r="C1257" s="35" t="s">
        <v>2472</v>
      </c>
      <c r="D1257" s="36">
        <v>142300</v>
      </c>
      <c r="E1257" s="36">
        <v>33333.199999999997</v>
      </c>
      <c r="F1257" s="36">
        <v>200000</v>
      </c>
      <c r="G1257" s="36">
        <v>200000</v>
      </c>
    </row>
    <row r="1258" spans="1:7" x14ac:dyDescent="0.2">
      <c r="A1258" s="34">
        <v>7</v>
      </c>
      <c r="B1258" s="34">
        <v>22020402</v>
      </c>
      <c r="C1258" s="35" t="s">
        <v>2483</v>
      </c>
      <c r="D1258" s="36">
        <v>123300</v>
      </c>
      <c r="E1258" s="36">
        <v>31666.66</v>
      </c>
      <c r="F1258" s="36">
        <v>190000</v>
      </c>
      <c r="G1258" s="36">
        <v>190000</v>
      </c>
    </row>
    <row r="1259" spans="1:7" x14ac:dyDescent="0.2">
      <c r="A1259" s="34">
        <v>8</v>
      </c>
      <c r="B1259" s="34">
        <v>22020501</v>
      </c>
      <c r="C1259" s="35" t="s">
        <v>2487</v>
      </c>
      <c r="D1259" s="36">
        <v>40000</v>
      </c>
      <c r="E1259" s="38">
        <v>0</v>
      </c>
      <c r="F1259" s="38">
        <v>0</v>
      </c>
      <c r="G1259" s="38">
        <v>0</v>
      </c>
    </row>
    <row r="1260" spans="1:7" x14ac:dyDescent="0.2">
      <c r="A1260" s="34">
        <v>9</v>
      </c>
      <c r="B1260" s="34">
        <v>22021001</v>
      </c>
      <c r="C1260" s="35" t="s">
        <v>2476</v>
      </c>
      <c r="D1260" s="36">
        <v>24500</v>
      </c>
      <c r="E1260" s="36">
        <v>5000</v>
      </c>
      <c r="F1260" s="36">
        <v>30000</v>
      </c>
      <c r="G1260" s="36">
        <v>30000</v>
      </c>
    </row>
    <row r="1261" spans="1:7" x14ac:dyDescent="0.2">
      <c r="A1261" s="34">
        <v>10</v>
      </c>
      <c r="B1261" s="34">
        <v>22021007</v>
      </c>
      <c r="C1261" s="35" t="s">
        <v>2478</v>
      </c>
      <c r="D1261" s="36">
        <v>20800</v>
      </c>
      <c r="E1261" s="36">
        <v>5000</v>
      </c>
      <c r="F1261" s="36">
        <v>30000</v>
      </c>
      <c r="G1261" s="36">
        <v>30000</v>
      </c>
    </row>
    <row r="1262" spans="1:7" x14ac:dyDescent="0.2">
      <c r="A1262" s="200" t="s">
        <v>12</v>
      </c>
      <c r="B1262" s="200"/>
      <c r="C1262" s="200"/>
      <c r="D1262" s="37">
        <v>2000000</v>
      </c>
      <c r="E1262" s="37">
        <v>500000</v>
      </c>
      <c r="F1262" s="37">
        <v>3000000</v>
      </c>
      <c r="G1262" s="37">
        <v>2850000</v>
      </c>
    </row>
    <row r="1263" spans="1:7" x14ac:dyDescent="0.2">
      <c r="A1263" s="33">
        <v>116</v>
      </c>
      <c r="B1263" s="33">
        <v>51705401000</v>
      </c>
      <c r="C1263" s="201" t="s">
        <v>2566</v>
      </c>
      <c r="D1263" s="201"/>
      <c r="E1263" s="201"/>
      <c r="F1263" s="201"/>
      <c r="G1263" s="201"/>
    </row>
    <row r="1264" spans="1:7" x14ac:dyDescent="0.2">
      <c r="A1264" s="34">
        <v>1</v>
      </c>
      <c r="B1264" s="34">
        <v>22020102</v>
      </c>
      <c r="C1264" s="35" t="s">
        <v>2465</v>
      </c>
      <c r="D1264" s="36">
        <v>1110000</v>
      </c>
      <c r="E1264" s="36">
        <v>350000</v>
      </c>
      <c r="F1264" s="36">
        <v>2150000</v>
      </c>
      <c r="G1264" s="36">
        <v>2000000</v>
      </c>
    </row>
    <row r="1265" spans="1:7" x14ac:dyDescent="0.2">
      <c r="A1265" s="34">
        <v>2</v>
      </c>
      <c r="B1265" s="34">
        <v>22020201</v>
      </c>
      <c r="C1265" s="35" t="s">
        <v>2480</v>
      </c>
      <c r="D1265" s="36">
        <v>35000</v>
      </c>
      <c r="E1265" s="36">
        <v>10000</v>
      </c>
      <c r="F1265" s="36">
        <v>60000</v>
      </c>
      <c r="G1265" s="36">
        <v>60000</v>
      </c>
    </row>
    <row r="1266" spans="1:7" x14ac:dyDescent="0.2">
      <c r="A1266" s="34">
        <v>3</v>
      </c>
      <c r="B1266" s="34">
        <v>22020301</v>
      </c>
      <c r="C1266" s="35" t="s">
        <v>2468</v>
      </c>
      <c r="D1266" s="36">
        <v>160000</v>
      </c>
      <c r="E1266" s="36">
        <v>45000</v>
      </c>
      <c r="F1266" s="36">
        <v>240000</v>
      </c>
      <c r="G1266" s="36">
        <v>240000</v>
      </c>
    </row>
    <row r="1267" spans="1:7" x14ac:dyDescent="0.2">
      <c r="A1267" s="34">
        <v>4</v>
      </c>
      <c r="B1267" s="34">
        <v>22020305</v>
      </c>
      <c r="C1267" s="35" t="s">
        <v>2471</v>
      </c>
      <c r="D1267" s="36">
        <v>50000</v>
      </c>
      <c r="E1267" s="36">
        <v>10000</v>
      </c>
      <c r="F1267" s="36">
        <v>110000</v>
      </c>
      <c r="G1267" s="36">
        <v>110000</v>
      </c>
    </row>
    <row r="1268" spans="1:7" x14ac:dyDescent="0.2">
      <c r="A1268" s="34">
        <v>5</v>
      </c>
      <c r="B1268" s="34">
        <v>22020401</v>
      </c>
      <c r="C1268" s="35" t="s">
        <v>2472</v>
      </c>
      <c r="D1268" s="36">
        <v>205000</v>
      </c>
      <c r="E1268" s="36">
        <v>40000</v>
      </c>
      <c r="F1268" s="36">
        <v>200000</v>
      </c>
      <c r="G1268" s="36">
        <v>180000</v>
      </c>
    </row>
    <row r="1269" spans="1:7" x14ac:dyDescent="0.2">
      <c r="A1269" s="34">
        <v>6</v>
      </c>
      <c r="B1269" s="34">
        <v>22020402</v>
      </c>
      <c r="C1269" s="35" t="s">
        <v>2483</v>
      </c>
      <c r="D1269" s="36">
        <v>145000</v>
      </c>
      <c r="E1269" s="36">
        <v>40000</v>
      </c>
      <c r="F1269" s="36">
        <v>180000</v>
      </c>
      <c r="G1269" s="36">
        <v>200000</v>
      </c>
    </row>
    <row r="1270" spans="1:7" x14ac:dyDescent="0.2">
      <c r="A1270" s="34">
        <v>7</v>
      </c>
      <c r="B1270" s="34">
        <v>22020501</v>
      </c>
      <c r="C1270" s="35" t="s">
        <v>2487</v>
      </c>
      <c r="D1270" s="36">
        <v>25000</v>
      </c>
      <c r="E1270" s="38">
        <v>0</v>
      </c>
      <c r="F1270" s="38">
        <v>0</v>
      </c>
      <c r="G1270" s="38">
        <v>0</v>
      </c>
    </row>
    <row r="1271" spans="1:7" x14ac:dyDescent="0.2">
      <c r="A1271" s="34">
        <v>8</v>
      </c>
      <c r="B1271" s="34">
        <v>22021001</v>
      </c>
      <c r="C1271" s="35" t="s">
        <v>2476</v>
      </c>
      <c r="D1271" s="36">
        <v>20000</v>
      </c>
      <c r="E1271" s="36">
        <v>2500</v>
      </c>
      <c r="F1271" s="36">
        <v>30000</v>
      </c>
      <c r="G1271" s="36">
        <v>30000</v>
      </c>
    </row>
    <row r="1272" spans="1:7" x14ac:dyDescent="0.2">
      <c r="A1272" s="34">
        <v>9</v>
      </c>
      <c r="B1272" s="34">
        <v>22021007</v>
      </c>
      <c r="C1272" s="35" t="s">
        <v>2478</v>
      </c>
      <c r="D1272" s="38">
        <v>0</v>
      </c>
      <c r="E1272" s="36">
        <v>2500</v>
      </c>
      <c r="F1272" s="36">
        <v>30000</v>
      </c>
      <c r="G1272" s="36">
        <v>30000</v>
      </c>
    </row>
    <row r="1273" spans="1:7" x14ac:dyDescent="0.2">
      <c r="A1273" s="200" t="s">
        <v>12</v>
      </c>
      <c r="B1273" s="200"/>
      <c r="C1273" s="200"/>
      <c r="D1273" s="37">
        <v>1750000</v>
      </c>
      <c r="E1273" s="37">
        <v>500000</v>
      </c>
      <c r="F1273" s="37">
        <v>3000000</v>
      </c>
      <c r="G1273" s="37">
        <v>2850000</v>
      </c>
    </row>
    <row r="1274" spans="1:7" x14ac:dyDescent="0.2">
      <c r="A1274" s="33">
        <v>117</v>
      </c>
      <c r="B1274" s="33">
        <v>51705600100</v>
      </c>
      <c r="C1274" s="201" t="s">
        <v>216</v>
      </c>
      <c r="D1274" s="201"/>
      <c r="E1274" s="201"/>
      <c r="F1274" s="201"/>
      <c r="G1274" s="201"/>
    </row>
    <row r="1275" spans="1:7" x14ac:dyDescent="0.2">
      <c r="A1275" s="34">
        <v>1</v>
      </c>
      <c r="B1275" s="34">
        <v>22020102</v>
      </c>
      <c r="C1275" s="35" t="s">
        <v>2465</v>
      </c>
      <c r="D1275" s="36">
        <v>952400</v>
      </c>
      <c r="E1275" s="36">
        <v>1214000</v>
      </c>
      <c r="F1275" s="36">
        <v>3765000</v>
      </c>
      <c r="G1275" s="36">
        <v>3436750</v>
      </c>
    </row>
    <row r="1276" spans="1:7" x14ac:dyDescent="0.2">
      <c r="A1276" s="34">
        <v>2</v>
      </c>
      <c r="B1276" s="34">
        <v>22020201</v>
      </c>
      <c r="C1276" s="35" t="s">
        <v>2480</v>
      </c>
      <c r="D1276" s="36">
        <v>6700</v>
      </c>
      <c r="E1276" s="38">
        <v>0</v>
      </c>
      <c r="F1276" s="36">
        <v>105000</v>
      </c>
      <c r="G1276" s="36">
        <v>105000</v>
      </c>
    </row>
    <row r="1277" spans="1:7" x14ac:dyDescent="0.2">
      <c r="A1277" s="34">
        <v>3</v>
      </c>
      <c r="B1277" s="34">
        <v>22020202</v>
      </c>
      <c r="C1277" s="35" t="s">
        <v>2466</v>
      </c>
      <c r="D1277" s="36">
        <v>18000</v>
      </c>
      <c r="E1277" s="36">
        <v>18000</v>
      </c>
      <c r="F1277" s="36">
        <v>105000</v>
      </c>
      <c r="G1277" s="36">
        <v>105000</v>
      </c>
    </row>
    <row r="1278" spans="1:7" x14ac:dyDescent="0.2">
      <c r="A1278" s="34">
        <v>4</v>
      </c>
      <c r="B1278" s="34">
        <v>22020301</v>
      </c>
      <c r="C1278" s="35" t="s">
        <v>2468</v>
      </c>
      <c r="D1278" s="36">
        <v>183000</v>
      </c>
      <c r="E1278" s="36">
        <v>67000</v>
      </c>
      <c r="F1278" s="36">
        <v>400000</v>
      </c>
      <c r="G1278" s="36">
        <v>400000</v>
      </c>
    </row>
    <row r="1279" spans="1:7" x14ac:dyDescent="0.2">
      <c r="A1279" s="34">
        <v>5</v>
      </c>
      <c r="B1279" s="34">
        <v>22020305</v>
      </c>
      <c r="C1279" s="35" t="s">
        <v>2471</v>
      </c>
      <c r="D1279" s="38">
        <v>0</v>
      </c>
      <c r="E1279" s="36">
        <v>18000</v>
      </c>
      <c r="F1279" s="36">
        <v>230000</v>
      </c>
      <c r="G1279" s="36">
        <v>230000</v>
      </c>
    </row>
    <row r="1280" spans="1:7" x14ac:dyDescent="0.2">
      <c r="A1280" s="34">
        <v>6</v>
      </c>
      <c r="B1280" s="34">
        <v>22020401</v>
      </c>
      <c r="C1280" s="35" t="s">
        <v>2472</v>
      </c>
      <c r="D1280" s="36">
        <v>129700</v>
      </c>
      <c r="E1280" s="36">
        <v>58000</v>
      </c>
      <c r="F1280" s="36">
        <v>560000</v>
      </c>
      <c r="G1280" s="36">
        <v>600000</v>
      </c>
    </row>
    <row r="1281" spans="1:7" x14ac:dyDescent="0.2">
      <c r="A1281" s="34">
        <v>7</v>
      </c>
      <c r="B1281" s="34">
        <v>22020402</v>
      </c>
      <c r="C1281" s="35" t="s">
        <v>2483</v>
      </c>
      <c r="D1281" s="36">
        <v>77000</v>
      </c>
      <c r="E1281" s="38">
        <v>0</v>
      </c>
      <c r="F1281" s="36">
        <v>280000</v>
      </c>
      <c r="G1281" s="36">
        <v>280000</v>
      </c>
    </row>
    <row r="1282" spans="1:7" x14ac:dyDescent="0.2">
      <c r="A1282" s="34">
        <v>8</v>
      </c>
      <c r="B1282" s="34">
        <v>22020501</v>
      </c>
      <c r="C1282" s="35" t="s">
        <v>2487</v>
      </c>
      <c r="D1282" s="38">
        <v>0</v>
      </c>
      <c r="E1282" s="38">
        <v>0</v>
      </c>
      <c r="F1282" s="36">
        <v>700000</v>
      </c>
      <c r="G1282" s="36">
        <v>400000</v>
      </c>
    </row>
    <row r="1283" spans="1:7" x14ac:dyDescent="0.2">
      <c r="A1283" s="34">
        <v>9</v>
      </c>
      <c r="B1283" s="34">
        <v>22021001</v>
      </c>
      <c r="C1283" s="35" t="s">
        <v>2476</v>
      </c>
      <c r="D1283" s="36">
        <v>60000</v>
      </c>
      <c r="E1283" s="36">
        <v>30000</v>
      </c>
      <c r="F1283" s="36">
        <v>210000</v>
      </c>
      <c r="G1283" s="36">
        <v>180000</v>
      </c>
    </row>
    <row r="1284" spans="1:7" x14ac:dyDescent="0.2">
      <c r="A1284" s="34">
        <v>10</v>
      </c>
      <c r="B1284" s="34">
        <v>22021007</v>
      </c>
      <c r="C1284" s="35" t="s">
        <v>2478</v>
      </c>
      <c r="D1284" s="36">
        <v>73200</v>
      </c>
      <c r="E1284" s="36">
        <v>47000</v>
      </c>
      <c r="F1284" s="36">
        <v>210000</v>
      </c>
      <c r="G1284" s="36">
        <v>500000</v>
      </c>
    </row>
    <row r="1285" spans="1:7" x14ac:dyDescent="0.2">
      <c r="A1285" s="200" t="s">
        <v>12</v>
      </c>
      <c r="B1285" s="200"/>
      <c r="C1285" s="200"/>
      <c r="D1285" s="37">
        <v>1500000</v>
      </c>
      <c r="E1285" s="37">
        <v>1452000</v>
      </c>
      <c r="F1285" s="37">
        <v>6565000</v>
      </c>
      <c r="G1285" s="37">
        <v>6236750</v>
      </c>
    </row>
    <row r="1286" spans="1:7" x14ac:dyDescent="0.2">
      <c r="A1286" s="33">
        <v>118</v>
      </c>
      <c r="B1286" s="33">
        <v>52100100100</v>
      </c>
      <c r="C1286" s="201" t="s">
        <v>187</v>
      </c>
      <c r="D1286" s="201"/>
      <c r="E1286" s="201"/>
      <c r="F1286" s="201"/>
      <c r="G1286" s="201"/>
    </row>
    <row r="1287" spans="1:7" x14ac:dyDescent="0.2">
      <c r="A1287" s="34">
        <v>1</v>
      </c>
      <c r="B1287" s="34">
        <v>22020102</v>
      </c>
      <c r="C1287" s="35" t="s">
        <v>2465</v>
      </c>
      <c r="D1287" s="36">
        <v>2400000</v>
      </c>
      <c r="E1287" s="36">
        <v>2499999.96</v>
      </c>
      <c r="F1287" s="36">
        <v>4300000</v>
      </c>
      <c r="G1287" s="36">
        <v>4220599.82</v>
      </c>
    </row>
    <row r="1288" spans="1:7" x14ac:dyDescent="0.2">
      <c r="A1288" s="34">
        <v>2</v>
      </c>
      <c r="B1288" s="34">
        <v>22020201</v>
      </c>
      <c r="C1288" s="35" t="s">
        <v>2480</v>
      </c>
      <c r="D1288" s="36">
        <v>187200</v>
      </c>
      <c r="E1288" s="36">
        <v>180000</v>
      </c>
      <c r="F1288" s="36">
        <v>390000</v>
      </c>
      <c r="G1288" s="36">
        <v>310599.82</v>
      </c>
    </row>
    <row r="1289" spans="1:7" x14ac:dyDescent="0.2">
      <c r="A1289" s="34">
        <v>3</v>
      </c>
      <c r="B1289" s="34">
        <v>22020202</v>
      </c>
      <c r="C1289" s="35" t="s">
        <v>2466</v>
      </c>
      <c r="D1289" s="36">
        <v>144000</v>
      </c>
      <c r="E1289" s="36">
        <v>138200.01999999999</v>
      </c>
      <c r="F1289" s="36">
        <v>300000</v>
      </c>
      <c r="G1289" s="36">
        <v>220599.82</v>
      </c>
    </row>
    <row r="1290" spans="1:7" x14ac:dyDescent="0.2">
      <c r="A1290" s="34">
        <v>4</v>
      </c>
      <c r="B1290" s="34">
        <v>22020301</v>
      </c>
      <c r="C1290" s="35" t="s">
        <v>2468</v>
      </c>
      <c r="D1290" s="36">
        <v>1560000</v>
      </c>
      <c r="E1290" s="36">
        <v>960000</v>
      </c>
      <c r="F1290" s="36">
        <v>2000000</v>
      </c>
      <c r="G1290" s="36">
        <v>1920599.82</v>
      </c>
    </row>
    <row r="1291" spans="1:7" x14ac:dyDescent="0.2">
      <c r="A1291" s="34">
        <v>5</v>
      </c>
      <c r="B1291" s="34">
        <v>22020305</v>
      </c>
      <c r="C1291" s="35" t="s">
        <v>2471</v>
      </c>
      <c r="D1291" s="36">
        <v>480000</v>
      </c>
      <c r="E1291" s="36">
        <v>49800</v>
      </c>
      <c r="F1291" s="36">
        <v>1000000</v>
      </c>
      <c r="G1291" s="36">
        <v>920599.82</v>
      </c>
    </row>
    <row r="1292" spans="1:7" x14ac:dyDescent="0.2">
      <c r="A1292" s="34">
        <v>6</v>
      </c>
      <c r="B1292" s="34">
        <v>22020401</v>
      </c>
      <c r="C1292" s="35" t="s">
        <v>2472</v>
      </c>
      <c r="D1292" s="36">
        <v>1200000</v>
      </c>
      <c r="E1292" s="36">
        <v>1122000</v>
      </c>
      <c r="F1292" s="36">
        <v>2500000</v>
      </c>
      <c r="G1292" s="36">
        <v>2420599.8199999998</v>
      </c>
    </row>
    <row r="1293" spans="1:7" x14ac:dyDescent="0.2">
      <c r="A1293" s="34">
        <v>7</v>
      </c>
      <c r="B1293" s="34">
        <v>22020402</v>
      </c>
      <c r="C1293" s="35" t="s">
        <v>2483</v>
      </c>
      <c r="D1293" s="36">
        <v>629088</v>
      </c>
      <c r="E1293" s="36">
        <v>1122000</v>
      </c>
      <c r="F1293" s="36">
        <v>1310601.6399999999</v>
      </c>
      <c r="G1293" s="36">
        <v>1231201.46</v>
      </c>
    </row>
    <row r="1294" spans="1:7" x14ac:dyDescent="0.2">
      <c r="A1294" s="34">
        <v>8</v>
      </c>
      <c r="B1294" s="34">
        <v>22020501</v>
      </c>
      <c r="C1294" s="35" t="s">
        <v>2487</v>
      </c>
      <c r="D1294" s="36">
        <v>960000</v>
      </c>
      <c r="E1294" s="36">
        <v>840000</v>
      </c>
      <c r="F1294" s="36">
        <v>2000000</v>
      </c>
      <c r="G1294" s="36">
        <v>1920599.82</v>
      </c>
    </row>
    <row r="1295" spans="1:7" x14ac:dyDescent="0.2">
      <c r="A1295" s="34">
        <v>9</v>
      </c>
      <c r="B1295" s="34">
        <v>22021001</v>
      </c>
      <c r="C1295" s="35" t="s">
        <v>2476</v>
      </c>
      <c r="D1295" s="36">
        <v>239712</v>
      </c>
      <c r="E1295" s="36">
        <v>210000</v>
      </c>
      <c r="F1295" s="36">
        <v>499398.36</v>
      </c>
      <c r="G1295" s="36">
        <v>419599.8</v>
      </c>
    </row>
    <row r="1296" spans="1:7" x14ac:dyDescent="0.2">
      <c r="A1296" s="200" t="s">
        <v>12</v>
      </c>
      <c r="B1296" s="200"/>
      <c r="C1296" s="200"/>
      <c r="D1296" s="37">
        <v>7800000</v>
      </c>
      <c r="E1296" s="37">
        <v>7121999.9800000004</v>
      </c>
      <c r="F1296" s="37">
        <v>14300000</v>
      </c>
      <c r="G1296" s="37">
        <v>13585000</v>
      </c>
    </row>
    <row r="1297" spans="1:7" x14ac:dyDescent="0.2">
      <c r="A1297" s="33">
        <v>119</v>
      </c>
      <c r="B1297" s="33">
        <v>52100300100</v>
      </c>
      <c r="C1297" s="201" t="s">
        <v>193</v>
      </c>
      <c r="D1297" s="201"/>
      <c r="E1297" s="201"/>
      <c r="F1297" s="201"/>
      <c r="G1297" s="201"/>
    </row>
    <row r="1298" spans="1:7" x14ac:dyDescent="0.2">
      <c r="A1298" s="34">
        <v>1</v>
      </c>
      <c r="B1298" s="34">
        <v>22020102</v>
      </c>
      <c r="C1298" s="35" t="s">
        <v>2465</v>
      </c>
      <c r="D1298" s="36">
        <v>1830000</v>
      </c>
      <c r="E1298" s="36">
        <v>1555000</v>
      </c>
      <c r="F1298" s="36">
        <v>2275000</v>
      </c>
      <c r="G1298" s="36">
        <v>2275000</v>
      </c>
    </row>
    <row r="1299" spans="1:7" x14ac:dyDescent="0.2">
      <c r="A1299" s="34">
        <v>2</v>
      </c>
      <c r="B1299" s="34">
        <v>22020201</v>
      </c>
      <c r="C1299" s="35" t="s">
        <v>2480</v>
      </c>
      <c r="D1299" s="36">
        <v>195000</v>
      </c>
      <c r="E1299" s="36">
        <v>210000</v>
      </c>
      <c r="F1299" s="36">
        <v>400000</v>
      </c>
      <c r="G1299" s="36">
        <v>400000</v>
      </c>
    </row>
    <row r="1300" spans="1:7" x14ac:dyDescent="0.2">
      <c r="A1300" s="34">
        <v>3</v>
      </c>
      <c r="B1300" s="34">
        <v>22020202</v>
      </c>
      <c r="C1300" s="35" t="s">
        <v>2466</v>
      </c>
      <c r="D1300" s="36">
        <v>230000</v>
      </c>
      <c r="E1300" s="36">
        <v>280000</v>
      </c>
      <c r="F1300" s="36">
        <v>480000</v>
      </c>
      <c r="G1300" s="36">
        <v>460000</v>
      </c>
    </row>
    <row r="1301" spans="1:7" x14ac:dyDescent="0.2">
      <c r="A1301" s="34">
        <v>4</v>
      </c>
      <c r="B1301" s="34">
        <v>22020301</v>
      </c>
      <c r="C1301" s="35" t="s">
        <v>2468</v>
      </c>
      <c r="D1301" s="36">
        <v>200000</v>
      </c>
      <c r="E1301" s="36">
        <v>175000</v>
      </c>
      <c r="F1301" s="36">
        <v>300000</v>
      </c>
      <c r="G1301" s="36">
        <v>300000</v>
      </c>
    </row>
    <row r="1302" spans="1:7" x14ac:dyDescent="0.2">
      <c r="A1302" s="34">
        <v>5</v>
      </c>
      <c r="B1302" s="34">
        <v>22020305</v>
      </c>
      <c r="C1302" s="35" t="s">
        <v>2471</v>
      </c>
      <c r="D1302" s="36">
        <v>120000</v>
      </c>
      <c r="E1302" s="36">
        <v>380000</v>
      </c>
      <c r="F1302" s="36">
        <v>660000</v>
      </c>
      <c r="G1302" s="36">
        <v>500000</v>
      </c>
    </row>
    <row r="1303" spans="1:7" x14ac:dyDescent="0.2">
      <c r="A1303" s="34">
        <v>6</v>
      </c>
      <c r="B1303" s="34">
        <v>22020401</v>
      </c>
      <c r="C1303" s="35" t="s">
        <v>2472</v>
      </c>
      <c r="D1303" s="36">
        <v>135000</v>
      </c>
      <c r="E1303" s="36">
        <v>175000</v>
      </c>
      <c r="F1303" s="36">
        <v>300000</v>
      </c>
      <c r="G1303" s="36">
        <v>300000</v>
      </c>
    </row>
    <row r="1304" spans="1:7" x14ac:dyDescent="0.2">
      <c r="A1304" s="34">
        <v>7</v>
      </c>
      <c r="B1304" s="34">
        <v>22020402</v>
      </c>
      <c r="C1304" s="35" t="s">
        <v>2483</v>
      </c>
      <c r="D1304" s="36">
        <v>160000</v>
      </c>
      <c r="E1304" s="36">
        <v>140000</v>
      </c>
      <c r="F1304" s="36">
        <v>240000</v>
      </c>
      <c r="G1304" s="36">
        <v>240000</v>
      </c>
    </row>
    <row r="1305" spans="1:7" x14ac:dyDescent="0.2">
      <c r="A1305" s="34">
        <v>8</v>
      </c>
      <c r="B1305" s="34">
        <v>22020501</v>
      </c>
      <c r="C1305" s="35" t="s">
        <v>2487</v>
      </c>
      <c r="D1305" s="36">
        <v>160000</v>
      </c>
      <c r="E1305" s="36">
        <v>210000</v>
      </c>
      <c r="F1305" s="36">
        <v>800000</v>
      </c>
      <c r="G1305" s="36">
        <v>800000</v>
      </c>
    </row>
    <row r="1306" spans="1:7" x14ac:dyDescent="0.2">
      <c r="A1306" s="34">
        <v>9</v>
      </c>
      <c r="B1306" s="34">
        <v>22020901</v>
      </c>
      <c r="C1306" s="35" t="s">
        <v>2491</v>
      </c>
      <c r="D1306" s="38">
        <v>0</v>
      </c>
      <c r="E1306" s="38">
        <v>0</v>
      </c>
      <c r="F1306" s="36">
        <v>5000</v>
      </c>
      <c r="G1306" s="36">
        <v>5000</v>
      </c>
    </row>
    <row r="1307" spans="1:7" x14ac:dyDescent="0.2">
      <c r="A1307" s="34">
        <v>10</v>
      </c>
      <c r="B1307" s="34">
        <v>22021001</v>
      </c>
      <c r="C1307" s="35" t="s">
        <v>2476</v>
      </c>
      <c r="D1307" s="36">
        <v>140000</v>
      </c>
      <c r="E1307" s="36">
        <v>140000</v>
      </c>
      <c r="F1307" s="36">
        <v>240000</v>
      </c>
      <c r="G1307" s="36">
        <v>200000</v>
      </c>
    </row>
    <row r="1308" spans="1:7" x14ac:dyDescent="0.2">
      <c r="A1308" s="34">
        <v>11</v>
      </c>
      <c r="B1308" s="34">
        <v>22021007</v>
      </c>
      <c r="C1308" s="35" t="s">
        <v>2478</v>
      </c>
      <c r="D1308" s="36">
        <v>505000</v>
      </c>
      <c r="E1308" s="36">
        <v>410000</v>
      </c>
      <c r="F1308" s="36">
        <v>700000</v>
      </c>
      <c r="G1308" s="36">
        <v>600000</v>
      </c>
    </row>
    <row r="1309" spans="1:7" x14ac:dyDescent="0.2">
      <c r="A1309" s="200" t="s">
        <v>12</v>
      </c>
      <c r="B1309" s="200"/>
      <c r="C1309" s="200"/>
      <c r="D1309" s="37">
        <v>3675000</v>
      </c>
      <c r="E1309" s="37">
        <v>3675000</v>
      </c>
      <c r="F1309" s="37">
        <v>6400000</v>
      </c>
      <c r="G1309" s="37">
        <v>6080000</v>
      </c>
    </row>
    <row r="1310" spans="1:7" x14ac:dyDescent="0.2">
      <c r="A1310" s="33">
        <v>120</v>
      </c>
      <c r="B1310" s="33">
        <v>52110200100</v>
      </c>
      <c r="C1310" s="201" t="s">
        <v>194</v>
      </c>
      <c r="D1310" s="201"/>
      <c r="E1310" s="201"/>
      <c r="F1310" s="201"/>
      <c r="G1310" s="201"/>
    </row>
    <row r="1311" spans="1:7" x14ac:dyDescent="0.2">
      <c r="A1311" s="34">
        <v>1</v>
      </c>
      <c r="B1311" s="34">
        <v>22020102</v>
      </c>
      <c r="C1311" s="35" t="s">
        <v>2465</v>
      </c>
      <c r="D1311" s="36">
        <v>1578500</v>
      </c>
      <c r="E1311" s="36">
        <v>821395</v>
      </c>
      <c r="F1311" s="36">
        <v>2669511</v>
      </c>
      <c r="G1311" s="36">
        <v>2536057</v>
      </c>
    </row>
    <row r="1312" spans="1:7" x14ac:dyDescent="0.2">
      <c r="A1312" s="34">
        <v>2</v>
      </c>
      <c r="B1312" s="34">
        <v>22020201</v>
      </c>
      <c r="C1312" s="35" t="s">
        <v>2480</v>
      </c>
      <c r="D1312" s="36">
        <v>72000</v>
      </c>
      <c r="E1312" s="36">
        <v>386327</v>
      </c>
      <c r="F1312" s="36">
        <v>1255556</v>
      </c>
      <c r="G1312" s="36">
        <v>1192785</v>
      </c>
    </row>
    <row r="1313" spans="1:7" x14ac:dyDescent="0.2">
      <c r="A1313" s="34">
        <v>3</v>
      </c>
      <c r="B1313" s="34">
        <v>22020202</v>
      </c>
      <c r="C1313" s="35" t="s">
        <v>2466</v>
      </c>
      <c r="D1313" s="36">
        <v>165665</v>
      </c>
      <c r="E1313" s="36">
        <v>106339</v>
      </c>
      <c r="F1313" s="36">
        <v>345600</v>
      </c>
      <c r="G1313" s="36">
        <v>328322</v>
      </c>
    </row>
    <row r="1314" spans="1:7" x14ac:dyDescent="0.2">
      <c r="A1314" s="34">
        <v>4</v>
      </c>
      <c r="B1314" s="34">
        <v>22020301</v>
      </c>
      <c r="C1314" s="35" t="s">
        <v>2468</v>
      </c>
      <c r="D1314" s="36">
        <v>110000</v>
      </c>
      <c r="E1314" s="36">
        <v>273506</v>
      </c>
      <c r="F1314" s="36">
        <v>888889</v>
      </c>
      <c r="G1314" s="36">
        <v>844450</v>
      </c>
    </row>
    <row r="1315" spans="1:7" x14ac:dyDescent="0.2">
      <c r="A1315" s="34">
        <v>5</v>
      </c>
      <c r="B1315" s="34">
        <v>22020305</v>
      </c>
      <c r="C1315" s="35" t="s">
        <v>2471</v>
      </c>
      <c r="D1315" s="36">
        <v>1200000</v>
      </c>
      <c r="E1315" s="36">
        <v>565758</v>
      </c>
      <c r="F1315" s="36">
        <v>1838800</v>
      </c>
      <c r="G1315" s="36">
        <v>1746778</v>
      </c>
    </row>
    <row r="1316" spans="1:7" x14ac:dyDescent="0.2">
      <c r="A1316" s="34">
        <v>6</v>
      </c>
      <c r="B1316" s="34">
        <v>22020401</v>
      </c>
      <c r="C1316" s="35" t="s">
        <v>2472</v>
      </c>
      <c r="D1316" s="36">
        <v>66500</v>
      </c>
      <c r="E1316" s="36">
        <v>441029</v>
      </c>
      <c r="F1316" s="36">
        <v>1433333</v>
      </c>
      <c r="G1316" s="36">
        <v>1361677</v>
      </c>
    </row>
    <row r="1317" spans="1:7" x14ac:dyDescent="0.2">
      <c r="A1317" s="34">
        <v>7</v>
      </c>
      <c r="B1317" s="34">
        <v>22020402</v>
      </c>
      <c r="C1317" s="35" t="s">
        <v>2483</v>
      </c>
      <c r="D1317" s="36">
        <v>110000</v>
      </c>
      <c r="E1317" s="36">
        <v>283571</v>
      </c>
      <c r="F1317" s="36">
        <v>921600</v>
      </c>
      <c r="G1317" s="36">
        <v>875525</v>
      </c>
    </row>
    <row r="1318" spans="1:7" x14ac:dyDescent="0.2">
      <c r="A1318" s="34">
        <v>8</v>
      </c>
      <c r="B1318" s="34">
        <v>22020501</v>
      </c>
      <c r="C1318" s="35" t="s">
        <v>2487</v>
      </c>
      <c r="D1318" s="36">
        <v>960000</v>
      </c>
      <c r="E1318" s="36">
        <v>304276</v>
      </c>
      <c r="F1318" s="36">
        <v>988889</v>
      </c>
      <c r="G1318" s="36">
        <v>939452</v>
      </c>
    </row>
    <row r="1319" spans="1:7" x14ac:dyDescent="0.2">
      <c r="A1319" s="34">
        <v>9</v>
      </c>
      <c r="B1319" s="34">
        <v>22021001</v>
      </c>
      <c r="C1319" s="35" t="s">
        <v>2476</v>
      </c>
      <c r="D1319" s="36">
        <v>70000</v>
      </c>
      <c r="E1319" s="36">
        <v>269075</v>
      </c>
      <c r="F1319" s="36">
        <v>874489</v>
      </c>
      <c r="G1319" s="36">
        <v>830769</v>
      </c>
    </row>
    <row r="1320" spans="1:7" x14ac:dyDescent="0.2">
      <c r="A1320" s="34">
        <v>10</v>
      </c>
      <c r="B1320" s="34">
        <v>22021007</v>
      </c>
      <c r="C1320" s="35" t="s">
        <v>2478</v>
      </c>
      <c r="D1320" s="36">
        <v>462335</v>
      </c>
      <c r="E1320" s="36">
        <v>502567</v>
      </c>
      <c r="F1320" s="36">
        <v>1633333</v>
      </c>
      <c r="G1320" s="36">
        <v>1551676</v>
      </c>
    </row>
    <row r="1321" spans="1:7" x14ac:dyDescent="0.2">
      <c r="A1321" s="34">
        <v>11</v>
      </c>
      <c r="B1321" s="34">
        <v>41040105</v>
      </c>
      <c r="C1321" s="35" t="s">
        <v>2500</v>
      </c>
      <c r="D1321" s="38">
        <v>0</v>
      </c>
      <c r="E1321" s="36">
        <v>246157</v>
      </c>
      <c r="F1321" s="36">
        <v>800000</v>
      </c>
      <c r="G1321" s="36">
        <v>760009</v>
      </c>
    </row>
    <row r="1322" spans="1:7" x14ac:dyDescent="0.2">
      <c r="A1322" s="200" t="s">
        <v>12</v>
      </c>
      <c r="B1322" s="200"/>
      <c r="C1322" s="200"/>
      <c r="D1322" s="37">
        <v>4795000</v>
      </c>
      <c r="E1322" s="37">
        <v>4200000</v>
      </c>
      <c r="F1322" s="37">
        <v>13650000</v>
      </c>
      <c r="G1322" s="37">
        <v>12967500</v>
      </c>
    </row>
    <row r="1323" spans="1:7" x14ac:dyDescent="0.2">
      <c r="A1323" s="33">
        <v>121</v>
      </c>
      <c r="B1323" s="33">
        <v>52110300100</v>
      </c>
      <c r="C1323" s="201" t="s">
        <v>2567</v>
      </c>
      <c r="D1323" s="201"/>
      <c r="E1323" s="201"/>
      <c r="F1323" s="201"/>
      <c r="G1323" s="201"/>
    </row>
    <row r="1324" spans="1:7" x14ac:dyDescent="0.2">
      <c r="A1324" s="34">
        <v>1</v>
      </c>
      <c r="B1324" s="34">
        <v>22020102</v>
      </c>
      <c r="C1324" s="35" t="s">
        <v>2465</v>
      </c>
      <c r="D1324" s="36">
        <v>700000</v>
      </c>
      <c r="E1324" s="36">
        <v>255000</v>
      </c>
      <c r="F1324" s="36">
        <v>1000000</v>
      </c>
      <c r="G1324" s="36">
        <v>900000</v>
      </c>
    </row>
    <row r="1325" spans="1:7" x14ac:dyDescent="0.2">
      <c r="A1325" s="34">
        <v>2</v>
      </c>
      <c r="B1325" s="34">
        <v>22020202</v>
      </c>
      <c r="C1325" s="35" t="s">
        <v>2466</v>
      </c>
      <c r="D1325" s="36">
        <v>80000</v>
      </c>
      <c r="E1325" s="36">
        <v>24000</v>
      </c>
      <c r="F1325" s="36">
        <v>109700</v>
      </c>
      <c r="G1325" s="36">
        <v>200000</v>
      </c>
    </row>
    <row r="1326" spans="1:7" x14ac:dyDescent="0.2">
      <c r="A1326" s="34">
        <v>3</v>
      </c>
      <c r="B1326" s="34">
        <v>22020301</v>
      </c>
      <c r="C1326" s="35" t="s">
        <v>2468</v>
      </c>
      <c r="D1326" s="36">
        <v>300000</v>
      </c>
      <c r="E1326" s="36">
        <v>105000</v>
      </c>
      <c r="F1326" s="36">
        <v>380000</v>
      </c>
      <c r="G1326" s="36">
        <v>400000</v>
      </c>
    </row>
    <row r="1327" spans="1:7" x14ac:dyDescent="0.2">
      <c r="A1327" s="34">
        <v>4</v>
      </c>
      <c r="B1327" s="34">
        <v>22020305</v>
      </c>
      <c r="C1327" s="35" t="s">
        <v>2471</v>
      </c>
      <c r="D1327" s="36">
        <v>20000</v>
      </c>
      <c r="E1327" s="36">
        <v>30000</v>
      </c>
      <c r="F1327" s="36">
        <v>140000</v>
      </c>
      <c r="G1327" s="36">
        <v>200000</v>
      </c>
    </row>
    <row r="1328" spans="1:7" x14ac:dyDescent="0.2">
      <c r="A1328" s="34">
        <v>5</v>
      </c>
      <c r="B1328" s="34">
        <v>22020401</v>
      </c>
      <c r="C1328" s="35" t="s">
        <v>2472</v>
      </c>
      <c r="D1328" s="36">
        <v>550000</v>
      </c>
      <c r="E1328" s="36">
        <v>150000</v>
      </c>
      <c r="F1328" s="36">
        <v>600000</v>
      </c>
      <c r="G1328" s="36">
        <v>335000</v>
      </c>
    </row>
    <row r="1329" spans="1:7" x14ac:dyDescent="0.2">
      <c r="A1329" s="34">
        <v>6</v>
      </c>
      <c r="B1329" s="34">
        <v>22020402</v>
      </c>
      <c r="C1329" s="35" t="s">
        <v>2483</v>
      </c>
      <c r="D1329" s="36">
        <v>150000</v>
      </c>
      <c r="E1329" s="36">
        <v>75000</v>
      </c>
      <c r="F1329" s="36">
        <v>400000</v>
      </c>
      <c r="G1329" s="36">
        <v>400000</v>
      </c>
    </row>
    <row r="1330" spans="1:7" x14ac:dyDescent="0.2">
      <c r="A1330" s="34">
        <v>7</v>
      </c>
      <c r="B1330" s="34">
        <v>22020501</v>
      </c>
      <c r="C1330" s="35" t="s">
        <v>2487</v>
      </c>
      <c r="D1330" s="36">
        <v>400000</v>
      </c>
      <c r="E1330" s="36">
        <v>180000</v>
      </c>
      <c r="F1330" s="36">
        <v>900000</v>
      </c>
      <c r="G1330" s="36">
        <v>800000</v>
      </c>
    </row>
    <row r="1331" spans="1:7" x14ac:dyDescent="0.2">
      <c r="A1331" s="34">
        <v>8</v>
      </c>
      <c r="B1331" s="34">
        <v>22021001</v>
      </c>
      <c r="C1331" s="35" t="s">
        <v>2476</v>
      </c>
      <c r="D1331" s="36">
        <v>150000</v>
      </c>
      <c r="E1331" s="36">
        <v>36000</v>
      </c>
      <c r="F1331" s="36">
        <v>170000</v>
      </c>
      <c r="G1331" s="36">
        <v>220000</v>
      </c>
    </row>
    <row r="1332" spans="1:7" x14ac:dyDescent="0.2">
      <c r="A1332" s="34">
        <v>9</v>
      </c>
      <c r="B1332" s="34">
        <v>22021007</v>
      </c>
      <c r="C1332" s="35" t="s">
        <v>2478</v>
      </c>
      <c r="D1332" s="36">
        <v>150000</v>
      </c>
      <c r="E1332" s="36">
        <v>45000</v>
      </c>
      <c r="F1332" s="36">
        <v>200300</v>
      </c>
      <c r="G1332" s="36">
        <v>250000</v>
      </c>
    </row>
    <row r="1333" spans="1:7" x14ac:dyDescent="0.2">
      <c r="A1333" s="200" t="s">
        <v>12</v>
      </c>
      <c r="B1333" s="200"/>
      <c r="C1333" s="200"/>
      <c r="D1333" s="37">
        <v>2500000</v>
      </c>
      <c r="E1333" s="37">
        <v>900000</v>
      </c>
      <c r="F1333" s="37">
        <v>3900000</v>
      </c>
      <c r="G1333" s="37">
        <v>3705000</v>
      </c>
    </row>
    <row r="1334" spans="1:7" x14ac:dyDescent="0.2">
      <c r="A1334" s="33">
        <v>124</v>
      </c>
      <c r="B1334" s="33">
        <v>52110600100</v>
      </c>
      <c r="C1334" s="201" t="s">
        <v>2568</v>
      </c>
      <c r="D1334" s="201"/>
      <c r="E1334" s="201"/>
      <c r="F1334" s="201"/>
      <c r="G1334" s="201"/>
    </row>
    <row r="1335" spans="1:7" x14ac:dyDescent="0.2">
      <c r="A1335" s="34">
        <v>1</v>
      </c>
      <c r="B1335" s="34">
        <v>22020102</v>
      </c>
      <c r="C1335" s="35" t="s">
        <v>2465</v>
      </c>
      <c r="D1335" s="36">
        <v>666664</v>
      </c>
      <c r="E1335" s="38">
        <v>0</v>
      </c>
      <c r="F1335" s="36">
        <v>500000</v>
      </c>
      <c r="G1335" s="36">
        <v>1000000</v>
      </c>
    </row>
    <row r="1336" spans="1:7" x14ac:dyDescent="0.2">
      <c r="A1336" s="34">
        <v>2</v>
      </c>
      <c r="B1336" s="34">
        <v>22020201</v>
      </c>
      <c r="C1336" s="35" t="s">
        <v>2480</v>
      </c>
      <c r="D1336" s="36">
        <v>300000</v>
      </c>
      <c r="E1336" s="38">
        <v>0</v>
      </c>
      <c r="F1336" s="36">
        <v>600000</v>
      </c>
      <c r="G1336" s="36">
        <v>400000</v>
      </c>
    </row>
    <row r="1337" spans="1:7" x14ac:dyDescent="0.2">
      <c r="A1337" s="34">
        <v>3</v>
      </c>
      <c r="B1337" s="34">
        <v>22020202</v>
      </c>
      <c r="C1337" s="35" t="s">
        <v>2466</v>
      </c>
      <c r="D1337" s="36">
        <v>133336</v>
      </c>
      <c r="E1337" s="38">
        <v>0</v>
      </c>
      <c r="F1337" s="36">
        <v>300000</v>
      </c>
      <c r="G1337" s="36">
        <v>200000</v>
      </c>
    </row>
    <row r="1338" spans="1:7" x14ac:dyDescent="0.2">
      <c r="A1338" s="34">
        <v>4</v>
      </c>
      <c r="B1338" s="34">
        <v>22020301</v>
      </c>
      <c r="C1338" s="35" t="s">
        <v>2468</v>
      </c>
      <c r="D1338" s="36">
        <v>200000</v>
      </c>
      <c r="E1338" s="38">
        <v>0</v>
      </c>
      <c r="F1338" s="36">
        <v>200000</v>
      </c>
      <c r="G1338" s="36">
        <v>250000</v>
      </c>
    </row>
    <row r="1339" spans="1:7" x14ac:dyDescent="0.2">
      <c r="A1339" s="34">
        <v>5</v>
      </c>
      <c r="B1339" s="34">
        <v>22020401</v>
      </c>
      <c r="C1339" s="35" t="s">
        <v>2472</v>
      </c>
      <c r="D1339" s="36">
        <v>133333.35999999999</v>
      </c>
      <c r="E1339" s="38">
        <v>0</v>
      </c>
      <c r="F1339" s="36">
        <v>300000</v>
      </c>
      <c r="G1339" s="36">
        <v>350000</v>
      </c>
    </row>
    <row r="1340" spans="1:7" x14ac:dyDescent="0.2">
      <c r="A1340" s="34">
        <v>6</v>
      </c>
      <c r="B1340" s="34">
        <v>22020501</v>
      </c>
      <c r="C1340" s="35" t="s">
        <v>2487</v>
      </c>
      <c r="D1340" s="36">
        <v>300000</v>
      </c>
      <c r="E1340" s="38">
        <v>0</v>
      </c>
      <c r="F1340" s="36">
        <v>700000</v>
      </c>
      <c r="G1340" s="36">
        <v>500000</v>
      </c>
    </row>
    <row r="1341" spans="1:7" x14ac:dyDescent="0.2">
      <c r="A1341" s="34">
        <v>7</v>
      </c>
      <c r="B1341" s="34">
        <v>22021001</v>
      </c>
      <c r="C1341" s="35" t="s">
        <v>2476</v>
      </c>
      <c r="D1341" s="36">
        <v>66666.64</v>
      </c>
      <c r="E1341" s="38">
        <v>0</v>
      </c>
      <c r="F1341" s="36">
        <v>400000</v>
      </c>
      <c r="G1341" s="36">
        <v>150000</v>
      </c>
    </row>
    <row r="1342" spans="1:7" x14ac:dyDescent="0.2">
      <c r="A1342" s="200" t="s">
        <v>12</v>
      </c>
      <c r="B1342" s="200"/>
      <c r="C1342" s="200"/>
      <c r="D1342" s="37">
        <v>1800000</v>
      </c>
      <c r="E1342" s="39">
        <v>0</v>
      </c>
      <c r="F1342" s="37">
        <v>3000000</v>
      </c>
      <c r="G1342" s="37">
        <v>2850000</v>
      </c>
    </row>
    <row r="1343" spans="1:7" x14ac:dyDescent="0.2">
      <c r="A1343" s="33">
        <v>125</v>
      </c>
      <c r="B1343" s="33">
        <v>52111500100</v>
      </c>
      <c r="C1343" s="201" t="s">
        <v>250</v>
      </c>
      <c r="D1343" s="201"/>
      <c r="E1343" s="201"/>
      <c r="F1343" s="201"/>
      <c r="G1343" s="201"/>
    </row>
    <row r="1344" spans="1:7" x14ac:dyDescent="0.2">
      <c r="A1344" s="34">
        <v>1</v>
      </c>
      <c r="B1344" s="34">
        <v>22020102</v>
      </c>
      <c r="C1344" s="35" t="s">
        <v>2465</v>
      </c>
      <c r="D1344" s="36">
        <v>1598000</v>
      </c>
      <c r="E1344" s="36">
        <v>300000</v>
      </c>
      <c r="F1344" s="36">
        <v>2450000</v>
      </c>
      <c r="G1344" s="36">
        <v>2000000</v>
      </c>
    </row>
    <row r="1345" spans="1:7" x14ac:dyDescent="0.2">
      <c r="A1345" s="34">
        <v>2</v>
      </c>
      <c r="B1345" s="34">
        <v>22020202</v>
      </c>
      <c r="C1345" s="35" t="s">
        <v>2466</v>
      </c>
      <c r="D1345" s="36">
        <v>535000</v>
      </c>
      <c r="E1345" s="36">
        <v>300000</v>
      </c>
      <c r="F1345" s="36">
        <v>725000</v>
      </c>
      <c r="G1345" s="36">
        <v>500000</v>
      </c>
    </row>
    <row r="1346" spans="1:7" x14ac:dyDescent="0.2">
      <c r="A1346" s="34">
        <v>3</v>
      </c>
      <c r="B1346" s="34">
        <v>22020301</v>
      </c>
      <c r="C1346" s="35" t="s">
        <v>2468</v>
      </c>
      <c r="D1346" s="36">
        <v>333000</v>
      </c>
      <c r="E1346" s="38">
        <v>0</v>
      </c>
      <c r="F1346" s="36">
        <v>405000</v>
      </c>
      <c r="G1346" s="36">
        <v>500000</v>
      </c>
    </row>
    <row r="1347" spans="1:7" x14ac:dyDescent="0.2">
      <c r="A1347" s="34">
        <v>4</v>
      </c>
      <c r="B1347" s="34">
        <v>22020305</v>
      </c>
      <c r="C1347" s="35" t="s">
        <v>2471</v>
      </c>
      <c r="D1347" s="36">
        <v>357000</v>
      </c>
      <c r="E1347" s="36">
        <v>600000</v>
      </c>
      <c r="F1347" s="36">
        <v>720000</v>
      </c>
      <c r="G1347" s="36">
        <v>218750</v>
      </c>
    </row>
    <row r="1348" spans="1:7" x14ac:dyDescent="0.2">
      <c r="A1348" s="34">
        <v>5</v>
      </c>
      <c r="B1348" s="34">
        <v>22020401</v>
      </c>
      <c r="C1348" s="35" t="s">
        <v>2472</v>
      </c>
      <c r="D1348" s="36">
        <v>790000</v>
      </c>
      <c r="E1348" s="36">
        <v>600250</v>
      </c>
      <c r="F1348" s="36">
        <v>900000</v>
      </c>
      <c r="G1348" s="36">
        <v>2000000</v>
      </c>
    </row>
    <row r="1349" spans="1:7" x14ac:dyDescent="0.2">
      <c r="A1349" s="34">
        <v>6</v>
      </c>
      <c r="B1349" s="34">
        <v>22020402</v>
      </c>
      <c r="C1349" s="35" t="s">
        <v>2483</v>
      </c>
      <c r="D1349" s="36">
        <v>148000</v>
      </c>
      <c r="E1349" s="38">
        <v>0</v>
      </c>
      <c r="F1349" s="36">
        <v>225000</v>
      </c>
      <c r="G1349" s="36">
        <v>500000</v>
      </c>
    </row>
    <row r="1350" spans="1:7" x14ac:dyDescent="0.2">
      <c r="A1350" s="34">
        <v>7</v>
      </c>
      <c r="B1350" s="34">
        <v>22020501</v>
      </c>
      <c r="C1350" s="35" t="s">
        <v>2487</v>
      </c>
      <c r="D1350" s="36">
        <v>165000</v>
      </c>
      <c r="E1350" s="38">
        <v>0</v>
      </c>
      <c r="F1350" s="36">
        <v>1350000</v>
      </c>
      <c r="G1350" s="36">
        <v>1000000</v>
      </c>
    </row>
    <row r="1351" spans="1:7" x14ac:dyDescent="0.2">
      <c r="A1351" s="34">
        <v>8</v>
      </c>
      <c r="B1351" s="34">
        <v>22021001</v>
      </c>
      <c r="C1351" s="35" t="s">
        <v>2476</v>
      </c>
      <c r="D1351" s="36">
        <v>115000</v>
      </c>
      <c r="E1351" s="38">
        <v>0</v>
      </c>
      <c r="F1351" s="36">
        <v>675000</v>
      </c>
      <c r="G1351" s="36">
        <v>500000</v>
      </c>
    </row>
    <row r="1352" spans="1:7" x14ac:dyDescent="0.2">
      <c r="A1352" s="34">
        <v>9</v>
      </c>
      <c r="B1352" s="34">
        <v>22021007</v>
      </c>
      <c r="C1352" s="35" t="s">
        <v>2478</v>
      </c>
      <c r="D1352" s="36">
        <v>155000</v>
      </c>
      <c r="E1352" s="38">
        <v>500</v>
      </c>
      <c r="F1352" s="36">
        <v>675000</v>
      </c>
      <c r="G1352" s="36">
        <v>500000</v>
      </c>
    </row>
    <row r="1353" spans="1:7" x14ac:dyDescent="0.2">
      <c r="A1353" s="200" t="s">
        <v>12</v>
      </c>
      <c r="B1353" s="200"/>
      <c r="C1353" s="200"/>
      <c r="D1353" s="37">
        <v>4196000</v>
      </c>
      <c r="E1353" s="37">
        <v>1800750</v>
      </c>
      <c r="F1353" s="37">
        <v>8125000</v>
      </c>
      <c r="G1353" s="37">
        <v>7718750</v>
      </c>
    </row>
    <row r="1354" spans="1:7" x14ac:dyDescent="0.2">
      <c r="A1354" s="33">
        <v>126</v>
      </c>
      <c r="B1354" s="33">
        <v>52111600100</v>
      </c>
      <c r="C1354" s="201" t="s">
        <v>2569</v>
      </c>
      <c r="D1354" s="201"/>
      <c r="E1354" s="201"/>
      <c r="F1354" s="201"/>
      <c r="G1354" s="201"/>
    </row>
    <row r="1355" spans="1:7" x14ac:dyDescent="0.2">
      <c r="A1355" s="34">
        <v>1</v>
      </c>
      <c r="B1355" s="34">
        <v>22020102</v>
      </c>
      <c r="C1355" s="35" t="s">
        <v>2465</v>
      </c>
      <c r="D1355" s="36">
        <v>1734000</v>
      </c>
      <c r="E1355" s="36">
        <v>750000</v>
      </c>
      <c r="F1355" s="36">
        <v>3500000</v>
      </c>
      <c r="G1355" s="36">
        <v>3125350</v>
      </c>
    </row>
    <row r="1356" spans="1:7" x14ac:dyDescent="0.2">
      <c r="A1356" s="34">
        <v>2</v>
      </c>
      <c r="B1356" s="34">
        <v>22020201</v>
      </c>
      <c r="C1356" s="35" t="s">
        <v>2480</v>
      </c>
      <c r="D1356" s="36">
        <v>210000</v>
      </c>
      <c r="E1356" s="36">
        <v>110000</v>
      </c>
      <c r="F1356" s="36">
        <v>250000</v>
      </c>
      <c r="G1356" s="36">
        <v>250000</v>
      </c>
    </row>
    <row r="1357" spans="1:7" x14ac:dyDescent="0.2">
      <c r="A1357" s="34">
        <v>3</v>
      </c>
      <c r="B1357" s="34">
        <v>22020202</v>
      </c>
      <c r="C1357" s="35" t="s">
        <v>2466</v>
      </c>
      <c r="D1357" s="36">
        <v>120000</v>
      </c>
      <c r="E1357" s="36">
        <v>75000</v>
      </c>
      <c r="F1357" s="36">
        <v>200000</v>
      </c>
      <c r="G1357" s="36">
        <v>200000</v>
      </c>
    </row>
    <row r="1358" spans="1:7" x14ac:dyDescent="0.2">
      <c r="A1358" s="34">
        <v>4</v>
      </c>
      <c r="B1358" s="34">
        <v>22020301</v>
      </c>
      <c r="C1358" s="35" t="s">
        <v>2468</v>
      </c>
      <c r="D1358" s="36">
        <v>368620</v>
      </c>
      <c r="E1358" s="36">
        <v>285000</v>
      </c>
      <c r="F1358" s="36">
        <v>500000</v>
      </c>
      <c r="G1358" s="36">
        <v>500000</v>
      </c>
    </row>
    <row r="1359" spans="1:7" x14ac:dyDescent="0.2">
      <c r="A1359" s="34">
        <v>5</v>
      </c>
      <c r="B1359" s="34">
        <v>22020305</v>
      </c>
      <c r="C1359" s="35" t="s">
        <v>2471</v>
      </c>
      <c r="D1359" s="36">
        <v>286700</v>
      </c>
      <c r="E1359" s="36">
        <v>150000</v>
      </c>
      <c r="F1359" s="36">
        <v>303000</v>
      </c>
      <c r="G1359" s="36">
        <v>300000</v>
      </c>
    </row>
    <row r="1360" spans="1:7" x14ac:dyDescent="0.2">
      <c r="A1360" s="34">
        <v>6</v>
      </c>
      <c r="B1360" s="34">
        <v>22020401</v>
      </c>
      <c r="C1360" s="35" t="s">
        <v>2472</v>
      </c>
      <c r="D1360" s="36">
        <v>308000</v>
      </c>
      <c r="E1360" s="36">
        <v>100000</v>
      </c>
      <c r="F1360" s="36">
        <v>700000</v>
      </c>
      <c r="G1360" s="36">
        <v>700000</v>
      </c>
    </row>
    <row r="1361" spans="1:7" x14ac:dyDescent="0.2">
      <c r="A1361" s="34">
        <v>7</v>
      </c>
      <c r="B1361" s="34">
        <v>22020402</v>
      </c>
      <c r="C1361" s="35" t="s">
        <v>2483</v>
      </c>
      <c r="D1361" s="36">
        <v>360000</v>
      </c>
      <c r="E1361" s="36">
        <v>133000</v>
      </c>
      <c r="F1361" s="36">
        <v>700000</v>
      </c>
      <c r="G1361" s="36">
        <v>700000</v>
      </c>
    </row>
    <row r="1362" spans="1:7" x14ac:dyDescent="0.2">
      <c r="A1362" s="34">
        <v>8</v>
      </c>
      <c r="B1362" s="34">
        <v>22020501</v>
      </c>
      <c r="C1362" s="35" t="s">
        <v>2487</v>
      </c>
      <c r="D1362" s="36">
        <v>261020</v>
      </c>
      <c r="E1362" s="36">
        <v>100000</v>
      </c>
      <c r="F1362" s="36">
        <v>800000</v>
      </c>
      <c r="G1362" s="36">
        <v>800000</v>
      </c>
    </row>
    <row r="1363" spans="1:7" x14ac:dyDescent="0.2">
      <c r="A1363" s="34">
        <v>9</v>
      </c>
      <c r="B1363" s="34">
        <v>22021001</v>
      </c>
      <c r="C1363" s="35" t="s">
        <v>2476</v>
      </c>
      <c r="D1363" s="36">
        <v>236700</v>
      </c>
      <c r="E1363" s="36">
        <v>30000</v>
      </c>
      <c r="F1363" s="36">
        <v>300000</v>
      </c>
      <c r="G1363" s="36">
        <v>300000</v>
      </c>
    </row>
    <row r="1364" spans="1:7" x14ac:dyDescent="0.2">
      <c r="A1364" s="34">
        <v>10</v>
      </c>
      <c r="B1364" s="34">
        <v>22021007</v>
      </c>
      <c r="C1364" s="35" t="s">
        <v>2478</v>
      </c>
      <c r="D1364" s="36">
        <v>195960</v>
      </c>
      <c r="E1364" s="36">
        <v>16000</v>
      </c>
      <c r="F1364" s="36">
        <v>300000</v>
      </c>
      <c r="G1364" s="36">
        <v>300000</v>
      </c>
    </row>
    <row r="1365" spans="1:7" x14ac:dyDescent="0.2">
      <c r="A1365" s="200" t="s">
        <v>12</v>
      </c>
      <c r="B1365" s="200"/>
      <c r="C1365" s="200"/>
      <c r="D1365" s="37">
        <v>4081000</v>
      </c>
      <c r="E1365" s="37">
        <v>1749000</v>
      </c>
      <c r="F1365" s="37">
        <v>7553000</v>
      </c>
      <c r="G1365" s="37">
        <v>7175350</v>
      </c>
    </row>
    <row r="1366" spans="1:7" x14ac:dyDescent="0.2">
      <c r="A1366" s="33">
        <v>128</v>
      </c>
      <c r="B1366" s="33">
        <v>53505300100</v>
      </c>
      <c r="C1366" s="201" t="s">
        <v>199</v>
      </c>
      <c r="D1366" s="201"/>
      <c r="E1366" s="201"/>
      <c r="F1366" s="201"/>
      <c r="G1366" s="201"/>
    </row>
    <row r="1367" spans="1:7" x14ac:dyDescent="0.2">
      <c r="A1367" s="34">
        <v>1</v>
      </c>
      <c r="B1367" s="34">
        <v>22020102</v>
      </c>
      <c r="C1367" s="35" t="s">
        <v>2465</v>
      </c>
      <c r="D1367" s="36">
        <v>100000</v>
      </c>
      <c r="E1367" s="36">
        <v>330000</v>
      </c>
      <c r="F1367" s="36">
        <v>500000</v>
      </c>
      <c r="G1367" s="36">
        <v>475000</v>
      </c>
    </row>
    <row r="1368" spans="1:7" x14ac:dyDescent="0.2">
      <c r="A1368" s="34">
        <v>2</v>
      </c>
      <c r="B1368" s="34">
        <v>22020201</v>
      </c>
      <c r="C1368" s="35" t="s">
        <v>2480</v>
      </c>
      <c r="D1368" s="36">
        <v>50000</v>
      </c>
      <c r="E1368" s="36">
        <v>320000</v>
      </c>
      <c r="F1368" s="36">
        <v>800000</v>
      </c>
      <c r="G1368" s="36">
        <v>760000</v>
      </c>
    </row>
    <row r="1369" spans="1:7" x14ac:dyDescent="0.2">
      <c r="A1369" s="34">
        <v>3</v>
      </c>
      <c r="B1369" s="34">
        <v>22020202</v>
      </c>
      <c r="C1369" s="35" t="s">
        <v>2466</v>
      </c>
      <c r="D1369" s="36">
        <v>20000</v>
      </c>
      <c r="E1369" s="36">
        <v>90000</v>
      </c>
      <c r="F1369" s="36">
        <v>200000</v>
      </c>
      <c r="G1369" s="36">
        <v>190000</v>
      </c>
    </row>
    <row r="1370" spans="1:7" x14ac:dyDescent="0.2">
      <c r="A1370" s="34">
        <v>4</v>
      </c>
      <c r="B1370" s="34">
        <v>22020203</v>
      </c>
      <c r="C1370" s="35" t="s">
        <v>2467</v>
      </c>
      <c r="D1370" s="38">
        <v>0</v>
      </c>
      <c r="E1370" s="36">
        <v>25000</v>
      </c>
      <c r="F1370" s="36">
        <v>100000</v>
      </c>
      <c r="G1370" s="36">
        <v>95000</v>
      </c>
    </row>
    <row r="1371" spans="1:7" x14ac:dyDescent="0.2">
      <c r="A1371" s="34">
        <v>7</v>
      </c>
      <c r="B1371" s="34">
        <v>22020301</v>
      </c>
      <c r="C1371" s="35" t="s">
        <v>2468</v>
      </c>
      <c r="D1371" s="36">
        <v>360000</v>
      </c>
      <c r="E1371" s="36">
        <v>330000</v>
      </c>
      <c r="F1371" s="36">
        <v>500000</v>
      </c>
      <c r="G1371" s="36">
        <v>475000</v>
      </c>
    </row>
    <row r="1372" spans="1:7" x14ac:dyDescent="0.2">
      <c r="A1372" s="34">
        <v>8</v>
      </c>
      <c r="B1372" s="34">
        <v>22020303</v>
      </c>
      <c r="C1372" s="35" t="s">
        <v>2469</v>
      </c>
      <c r="D1372" s="36">
        <v>150000</v>
      </c>
      <c r="E1372" s="36">
        <v>90000</v>
      </c>
      <c r="F1372" s="36">
        <v>200000</v>
      </c>
      <c r="G1372" s="36">
        <v>190000</v>
      </c>
    </row>
    <row r="1373" spans="1:7" x14ac:dyDescent="0.2">
      <c r="A1373" s="34">
        <v>9</v>
      </c>
      <c r="B1373" s="34">
        <v>22020304</v>
      </c>
      <c r="C1373" s="35" t="s">
        <v>2470</v>
      </c>
      <c r="D1373" s="38">
        <v>0</v>
      </c>
      <c r="E1373" s="38">
        <v>0</v>
      </c>
      <c r="F1373" s="36">
        <v>100000</v>
      </c>
      <c r="G1373" s="36">
        <v>95000</v>
      </c>
    </row>
    <row r="1374" spans="1:7" x14ac:dyDescent="0.2">
      <c r="A1374" s="34">
        <v>10</v>
      </c>
      <c r="B1374" s="34">
        <v>22020401</v>
      </c>
      <c r="C1374" s="35" t="s">
        <v>2472</v>
      </c>
      <c r="D1374" s="36">
        <v>1010000</v>
      </c>
      <c r="E1374" s="36">
        <v>670000</v>
      </c>
      <c r="F1374" s="36">
        <v>1500000</v>
      </c>
      <c r="G1374" s="36">
        <v>1425000</v>
      </c>
    </row>
    <row r="1375" spans="1:7" x14ac:dyDescent="0.2">
      <c r="A1375" s="34">
        <v>11</v>
      </c>
      <c r="B1375" s="34">
        <v>22020402</v>
      </c>
      <c r="C1375" s="35" t="s">
        <v>2483</v>
      </c>
      <c r="D1375" s="36">
        <v>220000</v>
      </c>
      <c r="E1375" s="36">
        <v>210000</v>
      </c>
      <c r="F1375" s="36">
        <v>550000</v>
      </c>
      <c r="G1375" s="36">
        <v>522500</v>
      </c>
    </row>
    <row r="1376" spans="1:7" x14ac:dyDescent="0.2">
      <c r="A1376" s="34">
        <v>12</v>
      </c>
      <c r="B1376" s="34">
        <v>22020403</v>
      </c>
      <c r="C1376" s="35" t="s">
        <v>2484</v>
      </c>
      <c r="D1376" s="36">
        <v>510000</v>
      </c>
      <c r="E1376" s="38">
        <v>0</v>
      </c>
      <c r="F1376" s="38">
        <v>0</v>
      </c>
      <c r="G1376" s="38">
        <v>0</v>
      </c>
    </row>
    <row r="1377" spans="1:7" x14ac:dyDescent="0.2">
      <c r="A1377" s="34">
        <v>14</v>
      </c>
      <c r="B1377" s="34">
        <v>22020405</v>
      </c>
      <c r="C1377" s="35" t="s">
        <v>2486</v>
      </c>
      <c r="D1377" s="36">
        <v>450000</v>
      </c>
      <c r="E1377" s="36">
        <v>270000</v>
      </c>
      <c r="F1377" s="36">
        <v>800000</v>
      </c>
      <c r="G1377" s="36">
        <v>760000</v>
      </c>
    </row>
    <row r="1378" spans="1:7" x14ac:dyDescent="0.2">
      <c r="A1378" s="34">
        <v>15</v>
      </c>
      <c r="B1378" s="34">
        <v>22020406</v>
      </c>
      <c r="C1378" s="35" t="s">
        <v>2473</v>
      </c>
      <c r="D1378" s="38">
        <v>0</v>
      </c>
      <c r="E1378" s="38">
        <v>0</v>
      </c>
      <c r="F1378" s="38">
        <v>0</v>
      </c>
      <c r="G1378" s="38">
        <v>0</v>
      </c>
    </row>
    <row r="1379" spans="1:7" x14ac:dyDescent="0.2">
      <c r="A1379" s="34">
        <v>16</v>
      </c>
      <c r="B1379" s="34">
        <v>22020501</v>
      </c>
      <c r="C1379" s="35" t="s">
        <v>2487</v>
      </c>
      <c r="D1379" s="36">
        <v>465000</v>
      </c>
      <c r="E1379" s="36">
        <v>370000</v>
      </c>
      <c r="F1379" s="36">
        <v>1000000</v>
      </c>
      <c r="G1379" s="36">
        <v>950000</v>
      </c>
    </row>
    <row r="1380" spans="1:7" x14ac:dyDescent="0.2">
      <c r="A1380" s="34">
        <v>17</v>
      </c>
      <c r="B1380" s="34">
        <v>22020503</v>
      </c>
      <c r="C1380" s="35" t="s">
        <v>2474</v>
      </c>
      <c r="D1380" s="36">
        <v>100000</v>
      </c>
      <c r="E1380" s="36">
        <v>80000</v>
      </c>
      <c r="F1380" s="36">
        <v>650000</v>
      </c>
      <c r="G1380" s="36">
        <v>617500</v>
      </c>
    </row>
    <row r="1381" spans="1:7" x14ac:dyDescent="0.2">
      <c r="A1381" s="34">
        <v>19</v>
      </c>
      <c r="B1381" s="34">
        <v>22020601</v>
      </c>
      <c r="C1381" s="35" t="s">
        <v>2488</v>
      </c>
      <c r="D1381" s="36">
        <v>100000</v>
      </c>
      <c r="E1381" s="36">
        <v>100000</v>
      </c>
      <c r="F1381" s="36">
        <v>500000</v>
      </c>
      <c r="G1381" s="36">
        <v>475000</v>
      </c>
    </row>
    <row r="1382" spans="1:7" x14ac:dyDescent="0.2">
      <c r="A1382" s="34">
        <v>20</v>
      </c>
      <c r="B1382" s="34">
        <v>22020605</v>
      </c>
      <c r="C1382" s="35" t="s">
        <v>2517</v>
      </c>
      <c r="D1382" s="38">
        <v>0</v>
      </c>
      <c r="E1382" s="38">
        <v>0</v>
      </c>
      <c r="F1382" s="36">
        <v>200000</v>
      </c>
      <c r="G1382" s="36">
        <v>190000</v>
      </c>
    </row>
    <row r="1383" spans="1:7" x14ac:dyDescent="0.2">
      <c r="A1383" s="34">
        <v>21</v>
      </c>
      <c r="B1383" s="34">
        <v>22020709</v>
      </c>
      <c r="C1383" s="35" t="s">
        <v>2538</v>
      </c>
      <c r="D1383" s="38">
        <v>0</v>
      </c>
      <c r="E1383" s="36">
        <v>800000</v>
      </c>
      <c r="F1383" s="36">
        <v>1550000</v>
      </c>
      <c r="G1383" s="36">
        <v>1472500</v>
      </c>
    </row>
    <row r="1384" spans="1:7" x14ac:dyDescent="0.2">
      <c r="A1384" s="34">
        <v>22</v>
      </c>
      <c r="B1384" s="34">
        <v>22020711</v>
      </c>
      <c r="C1384" s="35" t="s">
        <v>2571</v>
      </c>
      <c r="D1384" s="36">
        <v>50000</v>
      </c>
      <c r="E1384" s="36">
        <v>100000</v>
      </c>
      <c r="F1384" s="36">
        <v>300000</v>
      </c>
      <c r="G1384" s="36">
        <v>285000</v>
      </c>
    </row>
    <row r="1385" spans="1:7" x14ac:dyDescent="0.2">
      <c r="A1385" s="34">
        <v>23</v>
      </c>
      <c r="B1385" s="34">
        <v>22020801</v>
      </c>
      <c r="C1385" s="35" t="s">
        <v>2489</v>
      </c>
      <c r="D1385" s="36">
        <v>840000</v>
      </c>
      <c r="E1385" s="36">
        <v>360000</v>
      </c>
      <c r="F1385" s="36">
        <v>700000</v>
      </c>
      <c r="G1385" s="36">
        <v>665000</v>
      </c>
    </row>
    <row r="1386" spans="1:7" x14ac:dyDescent="0.2">
      <c r="A1386" s="34">
        <v>24</v>
      </c>
      <c r="B1386" s="34">
        <v>22020802</v>
      </c>
      <c r="C1386" s="35" t="s">
        <v>2572</v>
      </c>
      <c r="D1386" s="36">
        <v>200000</v>
      </c>
      <c r="E1386" s="38">
        <v>0</v>
      </c>
      <c r="F1386" s="38">
        <v>0</v>
      </c>
      <c r="G1386" s="38">
        <v>0</v>
      </c>
    </row>
    <row r="1387" spans="1:7" x14ac:dyDescent="0.2">
      <c r="A1387" s="34">
        <v>25</v>
      </c>
      <c r="B1387" s="34">
        <v>22020803</v>
      </c>
      <c r="C1387" s="35" t="s">
        <v>2490</v>
      </c>
      <c r="D1387" s="38">
        <v>0</v>
      </c>
      <c r="E1387" s="38">
        <v>0</v>
      </c>
      <c r="F1387" s="38">
        <v>0</v>
      </c>
      <c r="G1387" s="38">
        <v>0</v>
      </c>
    </row>
    <row r="1388" spans="1:7" x14ac:dyDescent="0.2">
      <c r="A1388" s="34">
        <v>26</v>
      </c>
      <c r="B1388" s="34">
        <v>22021001</v>
      </c>
      <c r="C1388" s="35" t="s">
        <v>2476</v>
      </c>
      <c r="D1388" s="36">
        <v>390000</v>
      </c>
      <c r="E1388" s="36">
        <v>200000</v>
      </c>
      <c r="F1388" s="36">
        <v>500000</v>
      </c>
      <c r="G1388" s="36">
        <v>475000</v>
      </c>
    </row>
    <row r="1389" spans="1:7" x14ac:dyDescent="0.2">
      <c r="A1389" s="34">
        <v>27</v>
      </c>
      <c r="B1389" s="34">
        <v>22021002</v>
      </c>
      <c r="C1389" s="35" t="s">
        <v>2492</v>
      </c>
      <c r="D1389" s="36">
        <v>60000</v>
      </c>
      <c r="E1389" s="38">
        <v>0</v>
      </c>
      <c r="F1389" s="36">
        <v>200000</v>
      </c>
      <c r="G1389" s="36">
        <v>190000</v>
      </c>
    </row>
    <row r="1390" spans="1:7" x14ac:dyDescent="0.2">
      <c r="A1390" s="34">
        <v>28</v>
      </c>
      <c r="B1390" s="34">
        <v>22021006</v>
      </c>
      <c r="C1390" s="35" t="s">
        <v>2477</v>
      </c>
      <c r="D1390" s="36">
        <v>45000</v>
      </c>
      <c r="E1390" s="38">
        <v>0</v>
      </c>
      <c r="F1390" s="36">
        <v>200000</v>
      </c>
      <c r="G1390" s="36">
        <v>190000</v>
      </c>
    </row>
    <row r="1391" spans="1:7" x14ac:dyDescent="0.2">
      <c r="A1391" s="34">
        <v>29</v>
      </c>
      <c r="B1391" s="34">
        <v>22021007</v>
      </c>
      <c r="C1391" s="35" t="s">
        <v>2478</v>
      </c>
      <c r="D1391" s="36">
        <v>710000</v>
      </c>
      <c r="E1391" s="36">
        <v>365000</v>
      </c>
      <c r="F1391" s="36">
        <v>800000</v>
      </c>
      <c r="G1391" s="36">
        <v>760000</v>
      </c>
    </row>
    <row r="1392" spans="1:7" x14ac:dyDescent="0.2">
      <c r="A1392" s="34">
        <v>30</v>
      </c>
      <c r="B1392" s="34">
        <v>22021008</v>
      </c>
      <c r="C1392" s="35" t="s">
        <v>2495</v>
      </c>
      <c r="D1392" s="38">
        <v>0</v>
      </c>
      <c r="E1392" s="36">
        <v>40000</v>
      </c>
      <c r="F1392" s="36">
        <v>300000</v>
      </c>
      <c r="G1392" s="36">
        <v>285000</v>
      </c>
    </row>
    <row r="1393" spans="1:7" x14ac:dyDescent="0.2">
      <c r="A1393" s="34">
        <v>31</v>
      </c>
      <c r="B1393" s="34">
        <v>22021101</v>
      </c>
      <c r="C1393" s="35" t="s">
        <v>2524</v>
      </c>
      <c r="D1393" s="36">
        <v>90000</v>
      </c>
      <c r="E1393" s="38">
        <v>0</v>
      </c>
      <c r="F1393" s="36">
        <v>200000</v>
      </c>
      <c r="G1393" s="36">
        <v>190000</v>
      </c>
    </row>
    <row r="1394" spans="1:7" x14ac:dyDescent="0.2">
      <c r="A1394" s="200" t="s">
        <v>12</v>
      </c>
      <c r="B1394" s="200"/>
      <c r="C1394" s="200"/>
      <c r="D1394" s="37">
        <v>5920000</v>
      </c>
      <c r="E1394" s="37">
        <v>4750000</v>
      </c>
      <c r="F1394" s="37">
        <v>12350000</v>
      </c>
      <c r="G1394" s="37">
        <v>11732500</v>
      </c>
    </row>
    <row r="1395" spans="1:7" x14ac:dyDescent="0.2">
      <c r="A1395" s="33">
        <v>129</v>
      </c>
      <c r="B1395" s="33">
        <v>53905100100</v>
      </c>
      <c r="C1395" s="201" t="s">
        <v>2573</v>
      </c>
      <c r="D1395" s="201"/>
      <c r="E1395" s="201"/>
      <c r="F1395" s="201"/>
      <c r="G1395" s="201"/>
    </row>
    <row r="1396" spans="1:7" x14ac:dyDescent="0.2">
      <c r="A1396" s="34">
        <v>1</v>
      </c>
      <c r="B1396" s="34">
        <v>22020102</v>
      </c>
      <c r="C1396" s="35" t="s">
        <v>2465</v>
      </c>
      <c r="D1396" s="36">
        <v>288600</v>
      </c>
      <c r="E1396" s="36">
        <v>60500</v>
      </c>
      <c r="F1396" s="36">
        <v>500000</v>
      </c>
      <c r="G1396" s="36">
        <v>500000</v>
      </c>
    </row>
    <row r="1397" spans="1:7" x14ac:dyDescent="0.2">
      <c r="A1397" s="34">
        <v>2</v>
      </c>
      <c r="B1397" s="34">
        <v>22020201</v>
      </c>
      <c r="C1397" s="35" t="s">
        <v>2480</v>
      </c>
      <c r="D1397" s="36">
        <v>54000</v>
      </c>
      <c r="E1397" s="38">
        <v>0</v>
      </c>
      <c r="F1397" s="36">
        <v>500000</v>
      </c>
      <c r="G1397" s="36">
        <v>700000</v>
      </c>
    </row>
    <row r="1398" spans="1:7" x14ac:dyDescent="0.2">
      <c r="A1398" s="34">
        <v>3</v>
      </c>
      <c r="B1398" s="34">
        <v>22020301</v>
      </c>
      <c r="C1398" s="35" t="s">
        <v>2468</v>
      </c>
      <c r="D1398" s="36">
        <v>276940</v>
      </c>
      <c r="E1398" s="38">
        <v>0</v>
      </c>
      <c r="F1398" s="36">
        <v>500000</v>
      </c>
      <c r="G1398" s="36">
        <v>500000</v>
      </c>
    </row>
    <row r="1399" spans="1:7" x14ac:dyDescent="0.2">
      <c r="A1399" s="34">
        <v>4</v>
      </c>
      <c r="B1399" s="34">
        <v>22020306</v>
      </c>
      <c r="C1399" s="35" t="s">
        <v>2503</v>
      </c>
      <c r="D1399" s="38">
        <v>0</v>
      </c>
      <c r="E1399" s="38">
        <v>0</v>
      </c>
      <c r="F1399" s="36">
        <v>500000</v>
      </c>
      <c r="G1399" s="36">
        <v>1500000</v>
      </c>
    </row>
    <row r="1400" spans="1:7" x14ac:dyDescent="0.2">
      <c r="A1400" s="34">
        <v>5</v>
      </c>
      <c r="B1400" s="34">
        <v>22020403</v>
      </c>
      <c r="C1400" s="35" t="s">
        <v>2484</v>
      </c>
      <c r="D1400" s="36">
        <v>124100</v>
      </c>
      <c r="E1400" s="36">
        <v>250500</v>
      </c>
      <c r="F1400" s="36">
        <v>500000</v>
      </c>
      <c r="G1400" s="36">
        <v>300000</v>
      </c>
    </row>
    <row r="1401" spans="1:7" x14ac:dyDescent="0.2">
      <c r="A1401" s="34">
        <v>6</v>
      </c>
      <c r="B1401" s="34">
        <v>22020701</v>
      </c>
      <c r="C1401" s="35" t="s">
        <v>2574</v>
      </c>
      <c r="D1401" s="36">
        <v>416200</v>
      </c>
      <c r="E1401" s="36">
        <v>60000</v>
      </c>
      <c r="F1401" s="36">
        <v>2000000</v>
      </c>
      <c r="G1401" s="36">
        <v>3500000</v>
      </c>
    </row>
    <row r="1402" spans="1:7" x14ac:dyDescent="0.2">
      <c r="A1402" s="34">
        <v>7</v>
      </c>
      <c r="B1402" s="34">
        <v>22020801</v>
      </c>
      <c r="C1402" s="35" t="s">
        <v>2489</v>
      </c>
      <c r="D1402" s="36">
        <v>30000</v>
      </c>
      <c r="E1402" s="38">
        <v>0</v>
      </c>
      <c r="F1402" s="36">
        <v>500000</v>
      </c>
      <c r="G1402" s="36">
        <v>500000</v>
      </c>
    </row>
    <row r="1403" spans="1:7" x14ac:dyDescent="0.2">
      <c r="A1403" s="34">
        <v>8</v>
      </c>
      <c r="B1403" s="34">
        <v>22021002</v>
      </c>
      <c r="C1403" s="35" t="s">
        <v>2492</v>
      </c>
      <c r="D1403" s="36">
        <v>4507500</v>
      </c>
      <c r="E1403" s="36">
        <v>2521000</v>
      </c>
      <c r="F1403" s="36">
        <v>7800000</v>
      </c>
      <c r="G1403" s="36">
        <v>5085000</v>
      </c>
    </row>
    <row r="1404" spans="1:7" x14ac:dyDescent="0.2">
      <c r="A1404" s="34">
        <v>9</v>
      </c>
      <c r="B1404" s="34">
        <v>22021003</v>
      </c>
      <c r="C1404" s="35" t="s">
        <v>2493</v>
      </c>
      <c r="D1404" s="36">
        <v>83100</v>
      </c>
      <c r="E1404" s="38">
        <v>0</v>
      </c>
      <c r="F1404" s="36">
        <v>1000000</v>
      </c>
      <c r="G1404" s="36">
        <v>500000</v>
      </c>
    </row>
    <row r="1405" spans="1:7" x14ac:dyDescent="0.2">
      <c r="A1405" s="34">
        <v>10</v>
      </c>
      <c r="B1405" s="34">
        <v>22021009</v>
      </c>
      <c r="C1405" s="35" t="s">
        <v>2575</v>
      </c>
      <c r="D1405" s="36">
        <v>138000</v>
      </c>
      <c r="E1405" s="36">
        <v>124000</v>
      </c>
      <c r="F1405" s="36">
        <v>500000</v>
      </c>
      <c r="G1405" s="36">
        <v>500000</v>
      </c>
    </row>
    <row r="1406" spans="1:7" x14ac:dyDescent="0.2">
      <c r="A1406" s="200" t="s">
        <v>12</v>
      </c>
      <c r="B1406" s="200"/>
      <c r="C1406" s="200"/>
      <c r="D1406" s="37">
        <v>5918440</v>
      </c>
      <c r="E1406" s="37">
        <v>3016000</v>
      </c>
      <c r="F1406" s="37">
        <v>14300000</v>
      </c>
      <c r="G1406" s="37">
        <v>13585000</v>
      </c>
    </row>
    <row r="1407" spans="1:7" x14ac:dyDescent="0.2">
      <c r="A1407" s="33">
        <v>130</v>
      </c>
      <c r="B1407" s="33">
        <v>55100100100</v>
      </c>
      <c r="C1407" s="201" t="s">
        <v>201</v>
      </c>
      <c r="D1407" s="201"/>
      <c r="E1407" s="201"/>
      <c r="F1407" s="201"/>
      <c r="G1407" s="201"/>
    </row>
    <row r="1408" spans="1:7" x14ac:dyDescent="0.2">
      <c r="A1408" s="34">
        <v>1</v>
      </c>
      <c r="B1408" s="34">
        <v>22020102</v>
      </c>
      <c r="C1408" s="35" t="s">
        <v>2465</v>
      </c>
      <c r="D1408" s="36">
        <v>506000</v>
      </c>
      <c r="E1408" s="36">
        <v>600000</v>
      </c>
      <c r="F1408" s="36">
        <v>1800000</v>
      </c>
      <c r="G1408" s="36">
        <v>1200000</v>
      </c>
    </row>
    <row r="1409" spans="1:7" x14ac:dyDescent="0.2">
      <c r="A1409" s="34">
        <v>2</v>
      </c>
      <c r="B1409" s="34">
        <v>22020201</v>
      </c>
      <c r="C1409" s="35" t="s">
        <v>2480</v>
      </c>
      <c r="D1409" s="36">
        <v>327000</v>
      </c>
      <c r="E1409" s="36">
        <v>360000</v>
      </c>
      <c r="F1409" s="36">
        <v>800000</v>
      </c>
      <c r="G1409" s="36">
        <v>600000</v>
      </c>
    </row>
    <row r="1410" spans="1:7" x14ac:dyDescent="0.2">
      <c r="A1410" s="34">
        <v>3</v>
      </c>
      <c r="B1410" s="34">
        <v>22020202</v>
      </c>
      <c r="C1410" s="35" t="s">
        <v>2466</v>
      </c>
      <c r="D1410" s="36">
        <v>260000</v>
      </c>
      <c r="E1410" s="36">
        <v>100000</v>
      </c>
      <c r="F1410" s="36">
        <v>800000</v>
      </c>
      <c r="G1410" s="36">
        <v>600000</v>
      </c>
    </row>
    <row r="1411" spans="1:7" x14ac:dyDescent="0.2">
      <c r="A1411" s="34">
        <v>4</v>
      </c>
      <c r="B1411" s="34">
        <v>22020301</v>
      </c>
      <c r="C1411" s="35" t="s">
        <v>2468</v>
      </c>
      <c r="D1411" s="36">
        <v>426500</v>
      </c>
      <c r="E1411" s="36">
        <v>460000</v>
      </c>
      <c r="F1411" s="36">
        <v>1000000</v>
      </c>
      <c r="G1411" s="36">
        <v>1300000</v>
      </c>
    </row>
    <row r="1412" spans="1:7" x14ac:dyDescent="0.2">
      <c r="A1412" s="34">
        <v>5</v>
      </c>
      <c r="B1412" s="34">
        <v>22020305</v>
      </c>
      <c r="C1412" s="35" t="s">
        <v>2471</v>
      </c>
      <c r="D1412" s="36">
        <v>283500</v>
      </c>
      <c r="E1412" s="36">
        <v>500000</v>
      </c>
      <c r="F1412" s="36">
        <v>800000</v>
      </c>
      <c r="G1412" s="36">
        <v>800000</v>
      </c>
    </row>
    <row r="1413" spans="1:7" x14ac:dyDescent="0.2">
      <c r="A1413" s="34">
        <v>6</v>
      </c>
      <c r="B1413" s="34">
        <v>22020401</v>
      </c>
      <c r="C1413" s="35" t="s">
        <v>2472</v>
      </c>
      <c r="D1413" s="36">
        <v>449000</v>
      </c>
      <c r="E1413" s="36">
        <v>160000</v>
      </c>
      <c r="F1413" s="36">
        <v>1500000</v>
      </c>
      <c r="G1413" s="36">
        <v>1500000</v>
      </c>
    </row>
    <row r="1414" spans="1:7" x14ac:dyDescent="0.2">
      <c r="A1414" s="34">
        <v>7</v>
      </c>
      <c r="B1414" s="34">
        <v>22020402</v>
      </c>
      <c r="C1414" s="35" t="s">
        <v>2483</v>
      </c>
      <c r="D1414" s="36">
        <v>255500</v>
      </c>
      <c r="E1414" s="36">
        <v>80000</v>
      </c>
      <c r="F1414" s="36">
        <v>2500000</v>
      </c>
      <c r="G1414" s="36">
        <v>2500000</v>
      </c>
    </row>
    <row r="1415" spans="1:7" x14ac:dyDescent="0.2">
      <c r="A1415" s="34">
        <v>8</v>
      </c>
      <c r="B1415" s="34">
        <v>22020501</v>
      </c>
      <c r="C1415" s="35" t="s">
        <v>2487</v>
      </c>
      <c r="D1415" s="36">
        <v>437500</v>
      </c>
      <c r="E1415" s="36">
        <v>800000</v>
      </c>
      <c r="F1415" s="36">
        <v>3000000</v>
      </c>
      <c r="G1415" s="36">
        <v>3000000</v>
      </c>
    </row>
    <row r="1416" spans="1:7" x14ac:dyDescent="0.2">
      <c r="A1416" s="34">
        <v>9</v>
      </c>
      <c r="B1416" s="34">
        <v>22021001</v>
      </c>
      <c r="C1416" s="35" t="s">
        <v>2476</v>
      </c>
      <c r="D1416" s="36">
        <v>234000</v>
      </c>
      <c r="E1416" s="36">
        <v>620000</v>
      </c>
      <c r="F1416" s="36">
        <v>400000</v>
      </c>
      <c r="G1416" s="36">
        <v>500000</v>
      </c>
    </row>
    <row r="1417" spans="1:7" x14ac:dyDescent="0.2">
      <c r="A1417" s="34">
        <v>10</v>
      </c>
      <c r="B1417" s="34">
        <v>22021007</v>
      </c>
      <c r="C1417" s="35" t="s">
        <v>2478</v>
      </c>
      <c r="D1417" s="36">
        <v>270000</v>
      </c>
      <c r="E1417" s="36">
        <v>320000</v>
      </c>
      <c r="F1417" s="36">
        <v>900000</v>
      </c>
      <c r="G1417" s="36">
        <v>825000</v>
      </c>
    </row>
    <row r="1418" spans="1:7" x14ac:dyDescent="0.2">
      <c r="A1418" s="200" t="s">
        <v>12</v>
      </c>
      <c r="B1418" s="200"/>
      <c r="C1418" s="200"/>
      <c r="D1418" s="37">
        <v>3449000</v>
      </c>
      <c r="E1418" s="37">
        <v>4000000</v>
      </c>
      <c r="F1418" s="37">
        <v>13500000</v>
      </c>
      <c r="G1418" s="37">
        <v>12825000</v>
      </c>
    </row>
    <row r="1419" spans="1:7" x14ac:dyDescent="0.2">
      <c r="A1419" s="33">
        <v>131</v>
      </c>
      <c r="B1419" s="33">
        <v>55100100200</v>
      </c>
      <c r="C1419" s="201" t="s">
        <v>2576</v>
      </c>
      <c r="D1419" s="201"/>
      <c r="E1419" s="201"/>
      <c r="F1419" s="201"/>
      <c r="G1419" s="201"/>
    </row>
    <row r="1420" spans="1:7" x14ac:dyDescent="0.2">
      <c r="A1420" s="34">
        <v>1</v>
      </c>
      <c r="B1420" s="34">
        <v>22020102</v>
      </c>
      <c r="C1420" s="35" t="s">
        <v>2465</v>
      </c>
      <c r="D1420" s="36">
        <v>335000</v>
      </c>
      <c r="E1420" s="36">
        <v>400000</v>
      </c>
      <c r="F1420" s="36">
        <v>700000</v>
      </c>
      <c r="G1420" s="36">
        <v>750000</v>
      </c>
    </row>
    <row r="1421" spans="1:7" x14ac:dyDescent="0.2">
      <c r="A1421" s="34">
        <v>2</v>
      </c>
      <c r="B1421" s="34">
        <v>22020201</v>
      </c>
      <c r="C1421" s="35" t="s">
        <v>2480</v>
      </c>
      <c r="D1421" s="36">
        <v>77500</v>
      </c>
      <c r="E1421" s="36">
        <v>100000</v>
      </c>
      <c r="F1421" s="36">
        <v>100000</v>
      </c>
      <c r="G1421" s="36">
        <v>200000</v>
      </c>
    </row>
    <row r="1422" spans="1:7" x14ac:dyDescent="0.2">
      <c r="A1422" s="34">
        <v>3</v>
      </c>
      <c r="B1422" s="34">
        <v>22020301</v>
      </c>
      <c r="C1422" s="35" t="s">
        <v>2468</v>
      </c>
      <c r="D1422" s="36">
        <v>307500</v>
      </c>
      <c r="E1422" s="36">
        <v>350000</v>
      </c>
      <c r="F1422" s="36">
        <v>500000</v>
      </c>
      <c r="G1422" s="36">
        <v>700000</v>
      </c>
    </row>
    <row r="1423" spans="1:7" x14ac:dyDescent="0.2">
      <c r="A1423" s="34">
        <v>4</v>
      </c>
      <c r="B1423" s="34">
        <v>22020305</v>
      </c>
      <c r="C1423" s="35" t="s">
        <v>2471</v>
      </c>
      <c r="D1423" s="38">
        <v>0</v>
      </c>
      <c r="E1423" s="36">
        <v>200000</v>
      </c>
      <c r="F1423" s="36">
        <v>200000</v>
      </c>
      <c r="G1423" s="36">
        <v>450000</v>
      </c>
    </row>
    <row r="1424" spans="1:7" x14ac:dyDescent="0.2">
      <c r="A1424" s="34">
        <v>5</v>
      </c>
      <c r="B1424" s="34">
        <v>22020401</v>
      </c>
      <c r="C1424" s="35" t="s">
        <v>2472</v>
      </c>
      <c r="D1424" s="36">
        <v>200000</v>
      </c>
      <c r="E1424" s="36">
        <v>300000</v>
      </c>
      <c r="F1424" s="36">
        <v>300000</v>
      </c>
      <c r="G1424" s="36">
        <v>800000</v>
      </c>
    </row>
    <row r="1425" spans="1:7" x14ac:dyDescent="0.2">
      <c r="A1425" s="34">
        <v>6</v>
      </c>
      <c r="B1425" s="34">
        <v>22020402</v>
      </c>
      <c r="C1425" s="35" t="s">
        <v>2483</v>
      </c>
      <c r="D1425" s="36">
        <v>60000</v>
      </c>
      <c r="E1425" s="38">
        <v>0</v>
      </c>
      <c r="F1425" s="36">
        <v>300000</v>
      </c>
      <c r="G1425" s="36">
        <v>200000</v>
      </c>
    </row>
    <row r="1426" spans="1:7" x14ac:dyDescent="0.2">
      <c r="A1426" s="34">
        <v>7</v>
      </c>
      <c r="B1426" s="34">
        <v>22021001</v>
      </c>
      <c r="C1426" s="35" t="s">
        <v>2476</v>
      </c>
      <c r="D1426" s="36">
        <v>70000</v>
      </c>
      <c r="E1426" s="36">
        <v>150000</v>
      </c>
      <c r="F1426" s="36">
        <v>500000</v>
      </c>
      <c r="G1426" s="36">
        <v>400000</v>
      </c>
    </row>
    <row r="1427" spans="1:7" x14ac:dyDescent="0.2">
      <c r="A1427" s="200" t="s">
        <v>12</v>
      </c>
      <c r="B1427" s="200"/>
      <c r="C1427" s="200"/>
      <c r="D1427" s="37">
        <v>1050000</v>
      </c>
      <c r="E1427" s="37">
        <v>1500000</v>
      </c>
      <c r="F1427" s="37">
        <v>2600000</v>
      </c>
      <c r="G1427" s="37">
        <v>3500000</v>
      </c>
    </row>
    <row r="1428" spans="1:7" x14ac:dyDescent="0.2">
      <c r="A1428" s="33">
        <v>133</v>
      </c>
      <c r="B1428" s="33">
        <v>55200200100</v>
      </c>
      <c r="C1428" s="201" t="s">
        <v>205</v>
      </c>
      <c r="D1428" s="201"/>
      <c r="E1428" s="201"/>
      <c r="F1428" s="201"/>
      <c r="G1428" s="201"/>
    </row>
    <row r="1429" spans="1:7" x14ac:dyDescent="0.2">
      <c r="A1429" s="34">
        <v>1</v>
      </c>
      <c r="B1429" s="34">
        <v>22020102</v>
      </c>
      <c r="C1429" s="35" t="s">
        <v>2465</v>
      </c>
      <c r="D1429" s="36">
        <v>530000</v>
      </c>
      <c r="E1429" s="36">
        <v>350000</v>
      </c>
      <c r="F1429" s="36">
        <v>2500000</v>
      </c>
      <c r="G1429" s="36">
        <v>2250000</v>
      </c>
    </row>
    <row r="1430" spans="1:7" x14ac:dyDescent="0.2">
      <c r="A1430" s="34">
        <v>2</v>
      </c>
      <c r="B1430" s="34">
        <v>22020201</v>
      </c>
      <c r="C1430" s="35" t="s">
        <v>2480</v>
      </c>
      <c r="D1430" s="36">
        <v>85000</v>
      </c>
      <c r="E1430" s="36">
        <v>100000</v>
      </c>
      <c r="F1430" s="36">
        <v>150000</v>
      </c>
      <c r="G1430" s="36">
        <v>150000</v>
      </c>
    </row>
    <row r="1431" spans="1:7" x14ac:dyDescent="0.2">
      <c r="A1431" s="34">
        <v>3</v>
      </c>
      <c r="B1431" s="34">
        <v>22020202</v>
      </c>
      <c r="C1431" s="35" t="s">
        <v>2466</v>
      </c>
      <c r="D1431" s="36">
        <v>120000</v>
      </c>
      <c r="E1431" s="36">
        <v>180000</v>
      </c>
      <c r="F1431" s="36">
        <v>200000</v>
      </c>
      <c r="G1431" s="36">
        <v>200000</v>
      </c>
    </row>
    <row r="1432" spans="1:7" x14ac:dyDescent="0.2">
      <c r="A1432" s="34">
        <v>4</v>
      </c>
      <c r="B1432" s="34">
        <v>22020301</v>
      </c>
      <c r="C1432" s="35" t="s">
        <v>2468</v>
      </c>
      <c r="D1432" s="36">
        <v>55000</v>
      </c>
      <c r="E1432" s="36">
        <v>30000</v>
      </c>
      <c r="F1432" s="36">
        <v>300000</v>
      </c>
      <c r="G1432" s="36">
        <v>300000</v>
      </c>
    </row>
    <row r="1433" spans="1:7" x14ac:dyDescent="0.2">
      <c r="A1433" s="34">
        <v>5</v>
      </c>
      <c r="B1433" s="34">
        <v>22020306</v>
      </c>
      <c r="C1433" s="35" t="s">
        <v>2503</v>
      </c>
      <c r="D1433" s="38">
        <v>0</v>
      </c>
      <c r="E1433" s="38">
        <v>0</v>
      </c>
      <c r="F1433" s="36">
        <v>100000</v>
      </c>
      <c r="G1433" s="36">
        <v>50000</v>
      </c>
    </row>
    <row r="1434" spans="1:7" x14ac:dyDescent="0.2">
      <c r="A1434" s="34">
        <v>6</v>
      </c>
      <c r="B1434" s="34">
        <v>22020401</v>
      </c>
      <c r="C1434" s="35" t="s">
        <v>2472</v>
      </c>
      <c r="D1434" s="36">
        <v>110000</v>
      </c>
      <c r="E1434" s="36">
        <v>130000</v>
      </c>
      <c r="F1434" s="36">
        <v>200000</v>
      </c>
      <c r="G1434" s="36">
        <v>200000</v>
      </c>
    </row>
    <row r="1435" spans="1:7" x14ac:dyDescent="0.2">
      <c r="A1435" s="34">
        <v>7</v>
      </c>
      <c r="B1435" s="34">
        <v>22020402</v>
      </c>
      <c r="C1435" s="35" t="s">
        <v>2483</v>
      </c>
      <c r="D1435" s="38">
        <v>0</v>
      </c>
      <c r="E1435" s="38">
        <v>0</v>
      </c>
      <c r="F1435" s="36">
        <v>300000</v>
      </c>
      <c r="G1435" s="36">
        <v>300000</v>
      </c>
    </row>
    <row r="1436" spans="1:7" x14ac:dyDescent="0.2">
      <c r="A1436" s="34">
        <v>8</v>
      </c>
      <c r="B1436" s="34">
        <v>22020501</v>
      </c>
      <c r="C1436" s="35" t="s">
        <v>2487</v>
      </c>
      <c r="D1436" s="36">
        <v>100000</v>
      </c>
      <c r="E1436" s="36">
        <v>120000</v>
      </c>
      <c r="F1436" s="36">
        <v>1200000</v>
      </c>
      <c r="G1436" s="36">
        <v>1200000</v>
      </c>
    </row>
    <row r="1437" spans="1:7" x14ac:dyDescent="0.2">
      <c r="A1437" s="34">
        <v>10</v>
      </c>
      <c r="B1437" s="34">
        <v>22021001</v>
      </c>
      <c r="C1437" s="35" t="s">
        <v>2476</v>
      </c>
      <c r="D1437" s="36">
        <v>100000</v>
      </c>
      <c r="E1437" s="36">
        <v>140000</v>
      </c>
      <c r="F1437" s="36">
        <v>600000</v>
      </c>
      <c r="G1437" s="36">
        <v>700000</v>
      </c>
    </row>
    <row r="1438" spans="1:7" x14ac:dyDescent="0.2">
      <c r="A1438" s="34">
        <v>11</v>
      </c>
      <c r="B1438" s="34">
        <v>22021007</v>
      </c>
      <c r="C1438" s="35" t="s">
        <v>2478</v>
      </c>
      <c r="D1438" s="36">
        <v>100000</v>
      </c>
      <c r="E1438" s="36">
        <v>150000</v>
      </c>
      <c r="F1438" s="36">
        <v>450000</v>
      </c>
      <c r="G1438" s="36">
        <v>650000</v>
      </c>
    </row>
    <row r="1439" spans="1:7" x14ac:dyDescent="0.2">
      <c r="A1439" s="200" t="s">
        <v>12</v>
      </c>
      <c r="B1439" s="200"/>
      <c r="C1439" s="200"/>
      <c r="D1439" s="37">
        <v>1200000</v>
      </c>
      <c r="E1439" s="37">
        <v>1200000</v>
      </c>
      <c r="F1439" s="37">
        <v>6000000</v>
      </c>
      <c r="G1439" s="37">
        <v>6000000</v>
      </c>
    </row>
    <row r="1440" spans="1:7" x14ac:dyDescent="0.2">
      <c r="A1440" s="33">
        <v>134</v>
      </c>
      <c r="B1440" s="33">
        <v>23305100100</v>
      </c>
      <c r="C1440" s="201" t="s">
        <v>214</v>
      </c>
      <c r="D1440" s="201"/>
      <c r="E1440" s="201"/>
      <c r="F1440" s="201"/>
      <c r="G1440" s="201"/>
    </row>
    <row r="1441" spans="1:7" x14ac:dyDescent="0.2">
      <c r="A1441" s="34">
        <v>1</v>
      </c>
      <c r="B1441" s="34">
        <v>22020102</v>
      </c>
      <c r="C1441" s="35" t="s">
        <v>2465</v>
      </c>
      <c r="D1441" s="36">
        <v>3900000</v>
      </c>
      <c r="E1441" s="36">
        <v>2080000</v>
      </c>
      <c r="F1441" s="36">
        <v>6000000</v>
      </c>
      <c r="G1441" s="36">
        <v>7000000</v>
      </c>
    </row>
    <row r="1442" spans="1:7" x14ac:dyDescent="0.2">
      <c r="A1442" s="34">
        <v>2</v>
      </c>
      <c r="B1442" s="34">
        <v>22020201</v>
      </c>
      <c r="C1442" s="35" t="s">
        <v>2480</v>
      </c>
      <c r="D1442" s="36">
        <v>870000</v>
      </c>
      <c r="E1442" s="36">
        <v>416000</v>
      </c>
      <c r="F1442" s="36">
        <v>1000000</v>
      </c>
      <c r="G1442" s="36">
        <v>1500000</v>
      </c>
    </row>
    <row r="1443" spans="1:7" x14ac:dyDescent="0.2">
      <c r="A1443" s="34">
        <v>3</v>
      </c>
      <c r="B1443" s="34">
        <v>22020202</v>
      </c>
      <c r="C1443" s="35" t="s">
        <v>2466</v>
      </c>
      <c r="D1443" s="36">
        <v>650000</v>
      </c>
      <c r="E1443" s="36">
        <v>416000</v>
      </c>
      <c r="F1443" s="36">
        <v>1000000</v>
      </c>
      <c r="G1443" s="36">
        <v>1100000</v>
      </c>
    </row>
    <row r="1444" spans="1:7" x14ac:dyDescent="0.2">
      <c r="A1444" s="34">
        <v>4</v>
      </c>
      <c r="B1444" s="34">
        <v>22020301</v>
      </c>
      <c r="C1444" s="35" t="s">
        <v>2468</v>
      </c>
      <c r="D1444" s="36">
        <v>1730000</v>
      </c>
      <c r="E1444" s="36">
        <v>1178666.67</v>
      </c>
      <c r="F1444" s="36">
        <v>1500000</v>
      </c>
      <c r="G1444" s="36">
        <v>3000000</v>
      </c>
    </row>
    <row r="1445" spans="1:7" x14ac:dyDescent="0.2">
      <c r="A1445" s="34">
        <v>5</v>
      </c>
      <c r="B1445" s="34">
        <v>22020303</v>
      </c>
      <c r="C1445" s="35" t="s">
        <v>2469</v>
      </c>
      <c r="D1445" s="36">
        <v>107000</v>
      </c>
      <c r="E1445" s="36">
        <v>173333.33</v>
      </c>
      <c r="F1445" s="36">
        <v>500000</v>
      </c>
      <c r="G1445" s="36">
        <v>200000</v>
      </c>
    </row>
    <row r="1446" spans="1:7" ht="20.399999999999999" x14ac:dyDescent="0.2">
      <c r="A1446" s="34">
        <v>6</v>
      </c>
      <c r="B1446" s="34">
        <v>22020313</v>
      </c>
      <c r="C1446" s="35" t="s">
        <v>2577</v>
      </c>
      <c r="D1446" s="36">
        <v>108000</v>
      </c>
      <c r="E1446" s="36">
        <v>346666.67</v>
      </c>
      <c r="F1446" s="36">
        <v>1500000</v>
      </c>
      <c r="G1446" s="36">
        <v>200000</v>
      </c>
    </row>
    <row r="1447" spans="1:7" x14ac:dyDescent="0.2">
      <c r="A1447" s="34">
        <v>7</v>
      </c>
      <c r="B1447" s="34">
        <v>22020401</v>
      </c>
      <c r="C1447" s="35" t="s">
        <v>2472</v>
      </c>
      <c r="D1447" s="36">
        <v>2170000</v>
      </c>
      <c r="E1447" s="36">
        <v>1386666.67</v>
      </c>
      <c r="F1447" s="36">
        <v>3000000</v>
      </c>
      <c r="G1447" s="36">
        <v>3605000</v>
      </c>
    </row>
    <row r="1448" spans="1:7" x14ac:dyDescent="0.2">
      <c r="A1448" s="34">
        <v>8</v>
      </c>
      <c r="B1448" s="34">
        <v>22020402</v>
      </c>
      <c r="C1448" s="35" t="s">
        <v>2483</v>
      </c>
      <c r="D1448" s="36">
        <v>870000</v>
      </c>
      <c r="E1448" s="36">
        <v>1386666.67</v>
      </c>
      <c r="F1448" s="36">
        <v>3000000</v>
      </c>
      <c r="G1448" s="36">
        <v>1500000</v>
      </c>
    </row>
    <row r="1449" spans="1:7" x14ac:dyDescent="0.2">
      <c r="A1449" s="34">
        <v>9</v>
      </c>
      <c r="B1449" s="34">
        <v>22020501</v>
      </c>
      <c r="C1449" s="35" t="s">
        <v>2487</v>
      </c>
      <c r="D1449" s="36">
        <v>430000</v>
      </c>
      <c r="E1449" s="36">
        <v>1040000</v>
      </c>
      <c r="F1449" s="36">
        <v>1400000</v>
      </c>
      <c r="G1449" s="36">
        <v>800000</v>
      </c>
    </row>
    <row r="1450" spans="1:7" x14ac:dyDescent="0.2">
      <c r="A1450" s="34">
        <v>10</v>
      </c>
      <c r="B1450" s="34">
        <v>22020503</v>
      </c>
      <c r="C1450" s="35" t="s">
        <v>2474</v>
      </c>
      <c r="D1450" s="36">
        <v>1848000</v>
      </c>
      <c r="E1450" s="36">
        <v>1137000</v>
      </c>
      <c r="F1450" s="36">
        <v>3000000</v>
      </c>
      <c r="G1450" s="36">
        <v>2200000</v>
      </c>
    </row>
    <row r="1451" spans="1:7" x14ac:dyDescent="0.2">
      <c r="A1451" s="34">
        <v>11</v>
      </c>
      <c r="B1451" s="34">
        <v>22020712</v>
      </c>
      <c r="C1451" s="35" t="s">
        <v>2499</v>
      </c>
      <c r="D1451" s="36">
        <v>86000</v>
      </c>
      <c r="E1451" s="36">
        <v>242666.67</v>
      </c>
      <c r="F1451" s="36">
        <v>500000</v>
      </c>
      <c r="G1451" s="36">
        <v>200000</v>
      </c>
    </row>
    <row r="1452" spans="1:7" x14ac:dyDescent="0.2">
      <c r="A1452" s="34">
        <v>12</v>
      </c>
      <c r="B1452" s="34">
        <v>22021001</v>
      </c>
      <c r="C1452" s="35" t="s">
        <v>2476</v>
      </c>
      <c r="D1452" s="36">
        <v>220000</v>
      </c>
      <c r="E1452" s="36">
        <v>173333.33</v>
      </c>
      <c r="F1452" s="36">
        <v>500000</v>
      </c>
      <c r="G1452" s="36">
        <v>400000</v>
      </c>
    </row>
    <row r="1453" spans="1:7" x14ac:dyDescent="0.2">
      <c r="A1453" s="34">
        <v>13</v>
      </c>
      <c r="B1453" s="34">
        <v>22021007</v>
      </c>
      <c r="C1453" s="35" t="s">
        <v>2478</v>
      </c>
      <c r="D1453" s="36">
        <v>430000</v>
      </c>
      <c r="E1453" s="36">
        <v>346666.67</v>
      </c>
      <c r="F1453" s="36">
        <v>500000</v>
      </c>
      <c r="G1453" s="36">
        <v>800000</v>
      </c>
    </row>
    <row r="1454" spans="1:7" x14ac:dyDescent="0.2">
      <c r="A1454" s="34">
        <v>14</v>
      </c>
      <c r="B1454" s="34">
        <v>22021013</v>
      </c>
      <c r="C1454" s="35" t="s">
        <v>2578</v>
      </c>
      <c r="D1454" s="36">
        <v>130000</v>
      </c>
      <c r="E1454" s="36">
        <v>173333.33</v>
      </c>
      <c r="F1454" s="36">
        <v>500000</v>
      </c>
      <c r="G1454" s="36">
        <v>200000</v>
      </c>
    </row>
    <row r="1455" spans="1:7" x14ac:dyDescent="0.2">
      <c r="A1455" s="200" t="s">
        <v>12</v>
      </c>
      <c r="B1455" s="200"/>
      <c r="C1455" s="200"/>
      <c r="D1455" s="37">
        <v>13549000</v>
      </c>
      <c r="E1455" s="37">
        <v>10497000.01</v>
      </c>
      <c r="F1455" s="37">
        <v>23900000</v>
      </c>
      <c r="G1455" s="37">
        <v>22705000</v>
      </c>
    </row>
    <row r="1456" spans="1:7" x14ac:dyDescent="0.2">
      <c r="A1456" s="33">
        <v>135</v>
      </c>
      <c r="B1456" s="33">
        <v>53500100100</v>
      </c>
      <c r="C1456" s="201" t="s">
        <v>206</v>
      </c>
      <c r="D1456" s="201"/>
      <c r="E1456" s="201"/>
      <c r="F1456" s="201"/>
      <c r="G1456" s="201"/>
    </row>
    <row r="1457" spans="1:7" x14ac:dyDescent="0.2">
      <c r="A1457" s="34">
        <v>1</v>
      </c>
      <c r="B1457" s="34">
        <v>22020102</v>
      </c>
      <c r="C1457" s="35" t="s">
        <v>2465</v>
      </c>
      <c r="D1457" s="36">
        <v>1575000</v>
      </c>
      <c r="E1457" s="38">
        <v>0</v>
      </c>
      <c r="F1457" s="36">
        <v>3000000</v>
      </c>
      <c r="G1457" s="36">
        <v>3000000</v>
      </c>
    </row>
    <row r="1458" spans="1:7" x14ac:dyDescent="0.2">
      <c r="A1458" s="34">
        <v>2</v>
      </c>
      <c r="B1458" s="34">
        <v>22020201</v>
      </c>
      <c r="C1458" s="35" t="s">
        <v>2480</v>
      </c>
      <c r="D1458" s="36">
        <v>157500</v>
      </c>
      <c r="E1458" s="38">
        <v>0</v>
      </c>
      <c r="F1458" s="36">
        <v>500000</v>
      </c>
      <c r="G1458" s="36">
        <v>500000</v>
      </c>
    </row>
    <row r="1459" spans="1:7" x14ac:dyDescent="0.2">
      <c r="A1459" s="34">
        <v>3</v>
      </c>
      <c r="B1459" s="34">
        <v>22020202</v>
      </c>
      <c r="C1459" s="35" t="s">
        <v>2466</v>
      </c>
      <c r="D1459" s="36">
        <v>630000</v>
      </c>
      <c r="E1459" s="38">
        <v>0</v>
      </c>
      <c r="F1459" s="36">
        <v>200000</v>
      </c>
      <c r="G1459" s="36">
        <v>200000</v>
      </c>
    </row>
    <row r="1460" spans="1:7" x14ac:dyDescent="0.2">
      <c r="A1460" s="34">
        <v>4</v>
      </c>
      <c r="B1460" s="34">
        <v>22020301</v>
      </c>
      <c r="C1460" s="35" t="s">
        <v>2468</v>
      </c>
      <c r="D1460" s="36">
        <v>1417500</v>
      </c>
      <c r="E1460" s="38">
        <v>0</v>
      </c>
      <c r="F1460" s="36">
        <v>3000000</v>
      </c>
      <c r="G1460" s="36">
        <v>3000000</v>
      </c>
    </row>
    <row r="1461" spans="1:7" x14ac:dyDescent="0.2">
      <c r="A1461" s="34">
        <v>5</v>
      </c>
      <c r="B1461" s="34">
        <v>22020305</v>
      </c>
      <c r="C1461" s="35" t="s">
        <v>2471</v>
      </c>
      <c r="D1461" s="36">
        <v>252000</v>
      </c>
      <c r="E1461" s="38">
        <v>0</v>
      </c>
      <c r="F1461" s="36">
        <v>400000</v>
      </c>
      <c r="G1461" s="36">
        <v>3000000</v>
      </c>
    </row>
    <row r="1462" spans="1:7" x14ac:dyDescent="0.2">
      <c r="A1462" s="34">
        <v>6</v>
      </c>
      <c r="B1462" s="34">
        <v>22020401</v>
      </c>
      <c r="C1462" s="35" t="s">
        <v>2472</v>
      </c>
      <c r="D1462" s="36">
        <v>1102500</v>
      </c>
      <c r="E1462" s="38">
        <v>0</v>
      </c>
      <c r="F1462" s="36">
        <v>2800000</v>
      </c>
      <c r="G1462" s="36">
        <v>85000</v>
      </c>
    </row>
    <row r="1463" spans="1:7" x14ac:dyDescent="0.2">
      <c r="A1463" s="34">
        <v>7</v>
      </c>
      <c r="B1463" s="34">
        <v>22020402</v>
      </c>
      <c r="C1463" s="35" t="s">
        <v>2483</v>
      </c>
      <c r="D1463" s="36">
        <v>315000</v>
      </c>
      <c r="E1463" s="38">
        <v>0</v>
      </c>
      <c r="F1463" s="36">
        <v>500000</v>
      </c>
      <c r="G1463" s="36">
        <v>500000</v>
      </c>
    </row>
    <row r="1464" spans="1:7" x14ac:dyDescent="0.2">
      <c r="A1464" s="34">
        <v>8</v>
      </c>
      <c r="B1464" s="34">
        <v>22020501</v>
      </c>
      <c r="C1464" s="35" t="s">
        <v>2487</v>
      </c>
      <c r="D1464" s="36">
        <v>315000</v>
      </c>
      <c r="E1464" s="38">
        <v>0</v>
      </c>
      <c r="F1464" s="36">
        <v>2000000</v>
      </c>
      <c r="G1464" s="36">
        <v>2500000</v>
      </c>
    </row>
    <row r="1465" spans="1:7" x14ac:dyDescent="0.2">
      <c r="A1465" s="34">
        <v>9</v>
      </c>
      <c r="B1465" s="34">
        <v>22020604</v>
      </c>
      <c r="C1465" s="35" t="s">
        <v>2542</v>
      </c>
      <c r="D1465" s="36">
        <v>157000</v>
      </c>
      <c r="E1465" s="38">
        <v>0</v>
      </c>
      <c r="F1465" s="36">
        <v>1800000</v>
      </c>
      <c r="G1465" s="36">
        <v>500000</v>
      </c>
    </row>
    <row r="1466" spans="1:7" x14ac:dyDescent="0.2">
      <c r="A1466" s="34">
        <v>10</v>
      </c>
      <c r="B1466" s="34">
        <v>22021007</v>
      </c>
      <c r="C1466" s="35" t="s">
        <v>2478</v>
      </c>
      <c r="D1466" s="36">
        <v>378000</v>
      </c>
      <c r="E1466" s="38">
        <v>0</v>
      </c>
      <c r="F1466" s="36">
        <v>100000</v>
      </c>
      <c r="G1466" s="36">
        <v>300000</v>
      </c>
    </row>
    <row r="1467" spans="1:7" x14ac:dyDescent="0.2">
      <c r="A1467" s="200" t="s">
        <v>12</v>
      </c>
      <c r="B1467" s="200"/>
      <c r="C1467" s="200"/>
      <c r="D1467" s="37">
        <v>6299500</v>
      </c>
      <c r="E1467" s="39">
        <v>0</v>
      </c>
      <c r="F1467" s="37">
        <v>14300000</v>
      </c>
      <c r="G1467" s="37">
        <v>13585000</v>
      </c>
    </row>
    <row r="1468" spans="1:7" x14ac:dyDescent="0.2">
      <c r="A1468" s="33">
        <v>136</v>
      </c>
      <c r="B1468" s="33">
        <v>21500100100</v>
      </c>
      <c r="C1468" s="201" t="s">
        <v>217</v>
      </c>
      <c r="D1468" s="201"/>
      <c r="E1468" s="201"/>
      <c r="F1468" s="201"/>
      <c r="G1468" s="201"/>
    </row>
    <row r="1469" spans="1:7" x14ac:dyDescent="0.2">
      <c r="A1469" s="34">
        <v>1</v>
      </c>
      <c r="B1469" s="34">
        <v>22020102</v>
      </c>
      <c r="C1469" s="35" t="s">
        <v>2465</v>
      </c>
      <c r="D1469" s="36">
        <v>1638000</v>
      </c>
      <c r="E1469" s="36">
        <v>3290000</v>
      </c>
      <c r="F1469" s="36">
        <v>8000000</v>
      </c>
      <c r="G1469" s="36">
        <v>7000000</v>
      </c>
    </row>
    <row r="1470" spans="1:7" x14ac:dyDescent="0.2">
      <c r="A1470" s="34">
        <v>2</v>
      </c>
      <c r="B1470" s="34">
        <v>22020201</v>
      </c>
      <c r="C1470" s="35" t="s">
        <v>2480</v>
      </c>
      <c r="D1470" s="36">
        <v>508200</v>
      </c>
      <c r="E1470" s="36">
        <v>215000</v>
      </c>
      <c r="F1470" s="36">
        <v>1500000</v>
      </c>
      <c r="G1470" s="36">
        <v>1500000</v>
      </c>
    </row>
    <row r="1471" spans="1:7" x14ac:dyDescent="0.2">
      <c r="A1471" s="34">
        <v>3</v>
      </c>
      <c r="B1471" s="34">
        <v>22020202</v>
      </c>
      <c r="C1471" s="35" t="s">
        <v>2466</v>
      </c>
      <c r="D1471" s="36">
        <v>68600</v>
      </c>
      <c r="E1471" s="36">
        <v>70000</v>
      </c>
      <c r="F1471" s="36">
        <v>1500000</v>
      </c>
      <c r="G1471" s="36">
        <v>1500000</v>
      </c>
    </row>
    <row r="1472" spans="1:7" x14ac:dyDescent="0.2">
      <c r="A1472" s="34">
        <v>4</v>
      </c>
      <c r="B1472" s="34">
        <v>22020301</v>
      </c>
      <c r="C1472" s="35" t="s">
        <v>2468</v>
      </c>
      <c r="D1472" s="36">
        <v>476000</v>
      </c>
      <c r="E1472" s="36">
        <v>370000</v>
      </c>
      <c r="F1472" s="36">
        <v>199500</v>
      </c>
      <c r="G1472" s="36">
        <v>199500</v>
      </c>
    </row>
    <row r="1473" spans="1:7" x14ac:dyDescent="0.2">
      <c r="A1473" s="34">
        <v>5</v>
      </c>
      <c r="B1473" s="34">
        <v>22020305</v>
      </c>
      <c r="C1473" s="35" t="s">
        <v>2471</v>
      </c>
      <c r="D1473" s="36">
        <v>72800</v>
      </c>
      <c r="E1473" s="36">
        <v>65000</v>
      </c>
      <c r="F1473" s="36">
        <v>225000</v>
      </c>
      <c r="G1473" s="36">
        <v>335000</v>
      </c>
    </row>
    <row r="1474" spans="1:7" x14ac:dyDescent="0.2">
      <c r="A1474" s="34">
        <v>6</v>
      </c>
      <c r="B1474" s="34">
        <v>22020401</v>
      </c>
      <c r="C1474" s="35" t="s">
        <v>2472</v>
      </c>
      <c r="D1474" s="36">
        <v>820400</v>
      </c>
      <c r="E1474" s="36">
        <v>598000</v>
      </c>
      <c r="F1474" s="36">
        <v>1875000</v>
      </c>
      <c r="G1474" s="36">
        <v>1875000</v>
      </c>
    </row>
    <row r="1475" spans="1:7" x14ac:dyDescent="0.2">
      <c r="A1475" s="34">
        <v>7</v>
      </c>
      <c r="B1475" s="34">
        <v>22020402</v>
      </c>
      <c r="C1475" s="35" t="s">
        <v>2483</v>
      </c>
      <c r="D1475" s="36">
        <v>74900</v>
      </c>
      <c r="E1475" s="36">
        <v>62000</v>
      </c>
      <c r="F1475" s="36">
        <v>225000</v>
      </c>
      <c r="G1475" s="36">
        <v>225000</v>
      </c>
    </row>
    <row r="1476" spans="1:7" x14ac:dyDescent="0.2">
      <c r="A1476" s="34">
        <v>8</v>
      </c>
      <c r="B1476" s="34">
        <v>22020501</v>
      </c>
      <c r="C1476" s="35" t="s">
        <v>2487</v>
      </c>
      <c r="D1476" s="36">
        <v>1330000</v>
      </c>
      <c r="E1476" s="36">
        <v>1025000</v>
      </c>
      <c r="F1476" s="36">
        <v>3250000</v>
      </c>
      <c r="G1476" s="36">
        <v>3250000</v>
      </c>
    </row>
    <row r="1477" spans="1:7" x14ac:dyDescent="0.2">
      <c r="A1477" s="34">
        <v>9</v>
      </c>
      <c r="B1477" s="34">
        <v>22020712</v>
      </c>
      <c r="C1477" s="35" t="s">
        <v>2499</v>
      </c>
      <c r="D1477" s="36">
        <v>34300</v>
      </c>
      <c r="E1477" s="36">
        <v>25000</v>
      </c>
      <c r="F1477" s="36">
        <v>105000</v>
      </c>
      <c r="G1477" s="36">
        <v>105000</v>
      </c>
    </row>
    <row r="1478" spans="1:7" x14ac:dyDescent="0.2">
      <c r="A1478" s="34">
        <v>10</v>
      </c>
      <c r="B1478" s="34">
        <v>22021001</v>
      </c>
      <c r="C1478" s="35" t="s">
        <v>2476</v>
      </c>
      <c r="D1478" s="36">
        <v>154000</v>
      </c>
      <c r="E1478" s="36">
        <v>40000</v>
      </c>
      <c r="F1478" s="36">
        <v>450000</v>
      </c>
      <c r="G1478" s="36">
        <v>450000</v>
      </c>
    </row>
    <row r="1479" spans="1:7" x14ac:dyDescent="0.2">
      <c r="A1479" s="34">
        <v>11</v>
      </c>
      <c r="B1479" s="34">
        <v>22021007</v>
      </c>
      <c r="C1479" s="35" t="s">
        <v>2478</v>
      </c>
      <c r="D1479" s="36">
        <v>65800</v>
      </c>
      <c r="E1479" s="36">
        <v>160000</v>
      </c>
      <c r="F1479" s="36">
        <v>199500</v>
      </c>
      <c r="G1479" s="36">
        <v>199500</v>
      </c>
    </row>
    <row r="1480" spans="1:7" x14ac:dyDescent="0.2">
      <c r="A1480" s="34">
        <v>12</v>
      </c>
      <c r="B1480" s="34">
        <v>22021041</v>
      </c>
      <c r="C1480" s="35" t="s">
        <v>2551</v>
      </c>
      <c r="D1480" s="36">
        <v>140000</v>
      </c>
      <c r="E1480" s="36">
        <v>40000</v>
      </c>
      <c r="F1480" s="36">
        <v>321000</v>
      </c>
      <c r="G1480" s="36">
        <v>321000</v>
      </c>
    </row>
    <row r="1481" spans="1:7" x14ac:dyDescent="0.2">
      <c r="A1481" s="34">
        <v>13</v>
      </c>
      <c r="B1481" s="34">
        <v>22021052</v>
      </c>
      <c r="C1481" s="35" t="s">
        <v>2496</v>
      </c>
      <c r="D1481" s="36">
        <v>42000</v>
      </c>
      <c r="E1481" s="36">
        <v>40000</v>
      </c>
      <c r="F1481" s="36">
        <v>150000</v>
      </c>
      <c r="G1481" s="36">
        <v>140000</v>
      </c>
    </row>
    <row r="1482" spans="1:7" x14ac:dyDescent="0.2">
      <c r="A1482" s="200" t="s">
        <v>12</v>
      </c>
      <c r="B1482" s="200"/>
      <c r="C1482" s="200"/>
      <c r="D1482" s="37">
        <v>5425000</v>
      </c>
      <c r="E1482" s="37">
        <v>6000000</v>
      </c>
      <c r="F1482" s="37">
        <v>18000000</v>
      </c>
      <c r="G1482" s="37">
        <v>17100000</v>
      </c>
    </row>
    <row r="1483" spans="1:7" x14ac:dyDescent="0.2">
      <c r="A1483" s="33">
        <v>137</v>
      </c>
      <c r="B1483" s="33">
        <v>22800700200</v>
      </c>
      <c r="C1483" s="201" t="s">
        <v>2579</v>
      </c>
      <c r="D1483" s="201"/>
      <c r="E1483" s="201"/>
      <c r="F1483" s="201"/>
      <c r="G1483" s="201"/>
    </row>
    <row r="1484" spans="1:7" x14ac:dyDescent="0.2">
      <c r="A1484" s="34">
        <v>1</v>
      </c>
      <c r="B1484" s="34">
        <v>22020102</v>
      </c>
      <c r="C1484" s="35" t="s">
        <v>2465</v>
      </c>
      <c r="D1484" s="38">
        <v>0</v>
      </c>
      <c r="E1484" s="38">
        <v>0</v>
      </c>
      <c r="F1484" s="36">
        <v>5400000</v>
      </c>
      <c r="G1484" s="36">
        <v>1005400</v>
      </c>
    </row>
    <row r="1485" spans="1:7" x14ac:dyDescent="0.2">
      <c r="A1485" s="34">
        <v>2</v>
      </c>
      <c r="B1485" s="34">
        <v>22020201</v>
      </c>
      <c r="C1485" s="35" t="s">
        <v>2480</v>
      </c>
      <c r="D1485" s="38">
        <v>0</v>
      </c>
      <c r="E1485" s="38">
        <v>0</v>
      </c>
      <c r="F1485" s="38">
        <v>0</v>
      </c>
      <c r="G1485" s="36">
        <v>500000</v>
      </c>
    </row>
    <row r="1486" spans="1:7" x14ac:dyDescent="0.2">
      <c r="A1486" s="34">
        <v>3</v>
      </c>
      <c r="B1486" s="34">
        <v>22020202</v>
      </c>
      <c r="C1486" s="35" t="s">
        <v>2466</v>
      </c>
      <c r="D1486" s="38">
        <v>0</v>
      </c>
      <c r="E1486" s="38">
        <v>0</v>
      </c>
      <c r="F1486" s="38">
        <v>0</v>
      </c>
      <c r="G1486" s="36">
        <v>500000</v>
      </c>
    </row>
    <row r="1487" spans="1:7" x14ac:dyDescent="0.2">
      <c r="A1487" s="34">
        <v>4</v>
      </c>
      <c r="B1487" s="34">
        <v>22020203</v>
      </c>
      <c r="C1487" s="35" t="s">
        <v>2467</v>
      </c>
      <c r="D1487" s="38">
        <v>0</v>
      </c>
      <c r="E1487" s="38">
        <v>0</v>
      </c>
      <c r="F1487" s="38">
        <v>0</v>
      </c>
      <c r="G1487" s="36">
        <v>800000</v>
      </c>
    </row>
    <row r="1488" spans="1:7" x14ac:dyDescent="0.2">
      <c r="A1488" s="34">
        <v>5</v>
      </c>
      <c r="B1488" s="34">
        <v>22020305</v>
      </c>
      <c r="C1488" s="35" t="s">
        <v>2471</v>
      </c>
      <c r="D1488" s="38">
        <v>0</v>
      </c>
      <c r="E1488" s="38">
        <v>0</v>
      </c>
      <c r="F1488" s="38">
        <v>0</v>
      </c>
      <c r="G1488" s="36">
        <v>534600</v>
      </c>
    </row>
    <row r="1489" spans="1:7" x14ac:dyDescent="0.2">
      <c r="A1489" s="34">
        <v>6</v>
      </c>
      <c r="B1489" s="34">
        <v>22020401</v>
      </c>
      <c r="C1489" s="35" t="s">
        <v>2472</v>
      </c>
      <c r="D1489" s="38">
        <v>0</v>
      </c>
      <c r="E1489" s="38">
        <v>0</v>
      </c>
      <c r="F1489" s="38">
        <v>0</v>
      </c>
      <c r="G1489" s="36">
        <v>800000</v>
      </c>
    </row>
    <row r="1490" spans="1:7" x14ac:dyDescent="0.2">
      <c r="A1490" s="34">
        <v>7</v>
      </c>
      <c r="B1490" s="34">
        <v>22020402</v>
      </c>
      <c r="C1490" s="35" t="s">
        <v>2483</v>
      </c>
      <c r="D1490" s="38">
        <v>0</v>
      </c>
      <c r="E1490" s="38">
        <v>0</v>
      </c>
      <c r="F1490" s="38">
        <v>0</v>
      </c>
      <c r="G1490" s="36">
        <v>100000</v>
      </c>
    </row>
    <row r="1491" spans="1:7" x14ac:dyDescent="0.2">
      <c r="A1491" s="34">
        <v>8</v>
      </c>
      <c r="B1491" s="34">
        <v>22020801</v>
      </c>
      <c r="C1491" s="35" t="s">
        <v>2489</v>
      </c>
      <c r="D1491" s="38">
        <v>0</v>
      </c>
      <c r="E1491" s="38">
        <v>0</v>
      </c>
      <c r="F1491" s="38">
        <v>0</v>
      </c>
      <c r="G1491" s="36">
        <v>890000</v>
      </c>
    </row>
    <row r="1492" spans="1:7" x14ac:dyDescent="0.2">
      <c r="A1492" s="200" t="s">
        <v>12</v>
      </c>
      <c r="B1492" s="200"/>
      <c r="C1492" s="200"/>
      <c r="D1492" s="39">
        <v>0</v>
      </c>
      <c r="E1492" s="39">
        <v>0</v>
      </c>
      <c r="F1492" s="37">
        <v>5400000</v>
      </c>
      <c r="G1492" s="37">
        <v>5130000</v>
      </c>
    </row>
    <row r="1493" spans="1:7" x14ac:dyDescent="0.2">
      <c r="A1493" s="33">
        <v>138</v>
      </c>
      <c r="B1493" s="33">
        <v>23400100100</v>
      </c>
      <c r="C1493" s="201" t="s">
        <v>232</v>
      </c>
      <c r="D1493" s="201"/>
      <c r="E1493" s="201"/>
      <c r="F1493" s="201"/>
      <c r="G1493" s="201"/>
    </row>
    <row r="1494" spans="1:7" x14ac:dyDescent="0.2">
      <c r="A1494" s="34">
        <v>1</v>
      </c>
      <c r="B1494" s="34">
        <v>22020102</v>
      </c>
      <c r="C1494" s="35" t="s">
        <v>2465</v>
      </c>
      <c r="D1494" s="36">
        <v>1564870</v>
      </c>
      <c r="E1494" s="36">
        <v>600930</v>
      </c>
      <c r="F1494" s="36">
        <v>3050000</v>
      </c>
      <c r="G1494" s="36">
        <v>2400000</v>
      </c>
    </row>
    <row r="1495" spans="1:7" x14ac:dyDescent="0.2">
      <c r="A1495" s="34">
        <v>2</v>
      </c>
      <c r="B1495" s="34">
        <v>22020201</v>
      </c>
      <c r="C1495" s="35" t="s">
        <v>2480</v>
      </c>
      <c r="D1495" s="36">
        <v>83520</v>
      </c>
      <c r="E1495" s="36">
        <v>320825</v>
      </c>
      <c r="F1495" s="36">
        <v>209250</v>
      </c>
      <c r="G1495" s="36">
        <v>209250</v>
      </c>
    </row>
    <row r="1496" spans="1:7" x14ac:dyDescent="0.2">
      <c r="A1496" s="34">
        <v>3</v>
      </c>
      <c r="B1496" s="34">
        <v>22020202</v>
      </c>
      <c r="C1496" s="35" t="s">
        <v>2466</v>
      </c>
      <c r="D1496" s="36">
        <v>51725</v>
      </c>
      <c r="E1496" s="36">
        <v>45000</v>
      </c>
      <c r="F1496" s="36">
        <v>100000</v>
      </c>
      <c r="G1496" s="36">
        <v>100000</v>
      </c>
    </row>
    <row r="1497" spans="1:7" x14ac:dyDescent="0.2">
      <c r="A1497" s="34">
        <v>4</v>
      </c>
      <c r="B1497" s="34">
        <v>22020301</v>
      </c>
      <c r="C1497" s="35" t="s">
        <v>2468</v>
      </c>
      <c r="D1497" s="36">
        <v>550000</v>
      </c>
      <c r="E1497" s="36">
        <v>225000</v>
      </c>
      <c r="F1497" s="36">
        <v>600000</v>
      </c>
      <c r="G1497" s="36">
        <v>600000</v>
      </c>
    </row>
    <row r="1498" spans="1:7" x14ac:dyDescent="0.2">
      <c r="A1498" s="34">
        <v>5</v>
      </c>
      <c r="B1498" s="34">
        <v>22020305</v>
      </c>
      <c r="C1498" s="35" t="s">
        <v>2471</v>
      </c>
      <c r="D1498" s="38">
        <v>0</v>
      </c>
      <c r="E1498" s="36">
        <v>71250</v>
      </c>
      <c r="F1498" s="36">
        <v>700000</v>
      </c>
      <c r="G1498" s="36">
        <v>700000</v>
      </c>
    </row>
    <row r="1499" spans="1:7" x14ac:dyDescent="0.2">
      <c r="A1499" s="34">
        <v>6</v>
      </c>
      <c r="B1499" s="34">
        <v>22020401</v>
      </c>
      <c r="C1499" s="35" t="s">
        <v>2472</v>
      </c>
      <c r="D1499" s="36">
        <v>1498275</v>
      </c>
      <c r="E1499" s="36">
        <v>1500000</v>
      </c>
      <c r="F1499" s="36">
        <v>2110000</v>
      </c>
      <c r="G1499" s="36">
        <v>2110000</v>
      </c>
    </row>
    <row r="1500" spans="1:7" x14ac:dyDescent="0.2">
      <c r="A1500" s="34">
        <v>7</v>
      </c>
      <c r="B1500" s="34">
        <v>22020402</v>
      </c>
      <c r="C1500" s="35" t="s">
        <v>2483</v>
      </c>
      <c r="D1500" s="36">
        <v>756800</v>
      </c>
      <c r="E1500" s="36">
        <v>500000</v>
      </c>
      <c r="F1500" s="36">
        <v>900000</v>
      </c>
      <c r="G1500" s="36">
        <v>900000</v>
      </c>
    </row>
    <row r="1501" spans="1:7" x14ac:dyDescent="0.2">
      <c r="A1501" s="34">
        <v>8</v>
      </c>
      <c r="B1501" s="34">
        <v>22020501</v>
      </c>
      <c r="C1501" s="35" t="s">
        <v>2487</v>
      </c>
      <c r="D1501" s="36">
        <v>1484110</v>
      </c>
      <c r="E1501" s="36">
        <v>400620</v>
      </c>
      <c r="F1501" s="36">
        <v>2740000</v>
      </c>
      <c r="G1501" s="36">
        <v>2740000</v>
      </c>
    </row>
    <row r="1502" spans="1:7" x14ac:dyDescent="0.2">
      <c r="A1502" s="34">
        <v>9</v>
      </c>
      <c r="B1502" s="34">
        <v>22020712</v>
      </c>
      <c r="C1502" s="35" t="s">
        <v>2499</v>
      </c>
      <c r="D1502" s="36">
        <v>279875</v>
      </c>
      <c r="E1502" s="36">
        <v>251000</v>
      </c>
      <c r="F1502" s="36">
        <v>50200</v>
      </c>
      <c r="G1502" s="36">
        <v>50200</v>
      </c>
    </row>
    <row r="1503" spans="1:7" x14ac:dyDescent="0.2">
      <c r="A1503" s="34">
        <v>10</v>
      </c>
      <c r="B1503" s="34">
        <v>22021001</v>
      </c>
      <c r="C1503" s="35" t="s">
        <v>2476</v>
      </c>
      <c r="D1503" s="36">
        <v>271500</v>
      </c>
      <c r="E1503" s="36">
        <v>360000</v>
      </c>
      <c r="F1503" s="36">
        <v>500000</v>
      </c>
      <c r="G1503" s="36">
        <v>500000</v>
      </c>
    </row>
    <row r="1504" spans="1:7" x14ac:dyDescent="0.2">
      <c r="A1504" s="34">
        <v>11</v>
      </c>
      <c r="B1504" s="34">
        <v>22021003</v>
      </c>
      <c r="C1504" s="35" t="s">
        <v>2493</v>
      </c>
      <c r="D1504" s="36">
        <v>171000</v>
      </c>
      <c r="E1504" s="36">
        <v>353750</v>
      </c>
      <c r="F1504" s="36">
        <v>200000</v>
      </c>
      <c r="G1504" s="36">
        <v>200000</v>
      </c>
    </row>
    <row r="1505" spans="1:7" x14ac:dyDescent="0.2">
      <c r="A1505" s="34">
        <v>12</v>
      </c>
      <c r="B1505" s="34">
        <v>22021007</v>
      </c>
      <c r="C1505" s="35" t="s">
        <v>2478</v>
      </c>
      <c r="D1505" s="36">
        <v>288325</v>
      </c>
      <c r="E1505" s="36">
        <v>336625</v>
      </c>
      <c r="F1505" s="36">
        <v>1750550</v>
      </c>
      <c r="G1505" s="36">
        <v>1750550</v>
      </c>
    </row>
    <row r="1506" spans="1:7" x14ac:dyDescent="0.2">
      <c r="A1506" s="34">
        <v>13</v>
      </c>
      <c r="B1506" s="34">
        <v>22021041</v>
      </c>
      <c r="C1506" s="35" t="s">
        <v>2551</v>
      </c>
      <c r="D1506" s="38">
        <v>0</v>
      </c>
      <c r="E1506" s="36">
        <v>35000</v>
      </c>
      <c r="F1506" s="36">
        <v>90000</v>
      </c>
      <c r="G1506" s="36">
        <v>90000</v>
      </c>
    </row>
    <row r="1507" spans="1:7" x14ac:dyDescent="0.2">
      <c r="A1507" s="200" t="s">
        <v>12</v>
      </c>
      <c r="B1507" s="200"/>
      <c r="C1507" s="200"/>
      <c r="D1507" s="37">
        <v>7000000</v>
      </c>
      <c r="E1507" s="37">
        <v>5000000</v>
      </c>
      <c r="F1507" s="37">
        <v>13000000</v>
      </c>
      <c r="G1507" s="37">
        <v>12350000</v>
      </c>
    </row>
    <row r="1508" spans="1:7" x14ac:dyDescent="0.2">
      <c r="A1508" s="33">
        <v>139</v>
      </c>
      <c r="B1508" s="33">
        <v>26100100100</v>
      </c>
      <c r="C1508" s="201" t="s">
        <v>237</v>
      </c>
      <c r="D1508" s="201"/>
      <c r="E1508" s="201"/>
      <c r="F1508" s="201"/>
      <c r="G1508" s="201"/>
    </row>
    <row r="1509" spans="1:7" x14ac:dyDescent="0.2">
      <c r="A1509" s="34">
        <v>1</v>
      </c>
      <c r="B1509" s="34">
        <v>22020102</v>
      </c>
      <c r="C1509" s="35" t="s">
        <v>2465</v>
      </c>
      <c r="D1509" s="36">
        <v>1884000</v>
      </c>
      <c r="E1509" s="36">
        <v>1686000</v>
      </c>
      <c r="F1509" s="36">
        <v>5500000</v>
      </c>
      <c r="G1509" s="36">
        <v>4225000</v>
      </c>
    </row>
    <row r="1510" spans="1:7" x14ac:dyDescent="0.2">
      <c r="A1510" s="34">
        <v>2</v>
      </c>
      <c r="B1510" s="34">
        <v>22020202</v>
      </c>
      <c r="C1510" s="35" t="s">
        <v>2466</v>
      </c>
      <c r="D1510" s="36">
        <v>845000</v>
      </c>
      <c r="E1510" s="36">
        <v>290000</v>
      </c>
      <c r="F1510" s="36">
        <v>3000000</v>
      </c>
      <c r="G1510" s="36">
        <v>1800000</v>
      </c>
    </row>
    <row r="1511" spans="1:7" x14ac:dyDescent="0.2">
      <c r="A1511" s="34">
        <v>3</v>
      </c>
      <c r="B1511" s="34">
        <v>22020210</v>
      </c>
      <c r="C1511" s="35" t="s">
        <v>2570</v>
      </c>
      <c r="D1511" s="38">
        <v>0</v>
      </c>
      <c r="E1511" s="38">
        <v>0</v>
      </c>
      <c r="F1511" s="38">
        <v>0</v>
      </c>
      <c r="G1511" s="38">
        <v>0</v>
      </c>
    </row>
    <row r="1512" spans="1:7" x14ac:dyDescent="0.2">
      <c r="A1512" s="34">
        <v>4</v>
      </c>
      <c r="B1512" s="34">
        <v>22020301</v>
      </c>
      <c r="C1512" s="35" t="s">
        <v>2468</v>
      </c>
      <c r="D1512" s="36">
        <v>600000</v>
      </c>
      <c r="E1512" s="36">
        <v>495000</v>
      </c>
      <c r="F1512" s="36">
        <v>1800000</v>
      </c>
      <c r="G1512" s="36">
        <v>2000000</v>
      </c>
    </row>
    <row r="1513" spans="1:7" x14ac:dyDescent="0.2">
      <c r="A1513" s="34">
        <v>5</v>
      </c>
      <c r="B1513" s="34">
        <v>22020303</v>
      </c>
      <c r="C1513" s="35" t="s">
        <v>2469</v>
      </c>
      <c r="D1513" s="36">
        <v>225500</v>
      </c>
      <c r="E1513" s="36">
        <v>130000</v>
      </c>
      <c r="F1513" s="36">
        <v>800000</v>
      </c>
      <c r="G1513" s="36">
        <v>800000</v>
      </c>
    </row>
    <row r="1514" spans="1:7" x14ac:dyDescent="0.2">
      <c r="A1514" s="34">
        <v>6</v>
      </c>
      <c r="B1514" s="34">
        <v>22020305</v>
      </c>
      <c r="C1514" s="35" t="s">
        <v>2471</v>
      </c>
      <c r="D1514" s="36">
        <v>175000</v>
      </c>
      <c r="E1514" s="36">
        <v>110000</v>
      </c>
      <c r="F1514" s="36">
        <v>200000</v>
      </c>
      <c r="G1514" s="36">
        <v>200000</v>
      </c>
    </row>
    <row r="1515" spans="1:7" x14ac:dyDescent="0.2">
      <c r="A1515" s="34">
        <v>7</v>
      </c>
      <c r="B1515" s="34">
        <v>22020401</v>
      </c>
      <c r="C1515" s="35" t="s">
        <v>2472</v>
      </c>
      <c r="D1515" s="36">
        <v>2083850</v>
      </c>
      <c r="E1515" s="36">
        <v>830000</v>
      </c>
      <c r="F1515" s="36">
        <v>2000000</v>
      </c>
      <c r="G1515" s="36">
        <v>2500000</v>
      </c>
    </row>
    <row r="1516" spans="1:7" x14ac:dyDescent="0.2">
      <c r="A1516" s="34">
        <v>8</v>
      </c>
      <c r="B1516" s="34">
        <v>22020501</v>
      </c>
      <c r="C1516" s="35" t="s">
        <v>2487</v>
      </c>
      <c r="D1516" s="36">
        <v>900000</v>
      </c>
      <c r="E1516" s="36">
        <v>800000</v>
      </c>
      <c r="F1516" s="36">
        <v>2200000</v>
      </c>
      <c r="G1516" s="36">
        <v>2500000</v>
      </c>
    </row>
    <row r="1517" spans="1:7" x14ac:dyDescent="0.2">
      <c r="A1517" s="34">
        <v>9</v>
      </c>
      <c r="B1517" s="34">
        <v>22020801</v>
      </c>
      <c r="C1517" s="35" t="s">
        <v>2489</v>
      </c>
      <c r="D1517" s="36">
        <v>1285000</v>
      </c>
      <c r="E1517" s="36">
        <v>818000</v>
      </c>
      <c r="F1517" s="36">
        <v>1500000</v>
      </c>
      <c r="G1517" s="36">
        <v>1500000</v>
      </c>
    </row>
    <row r="1518" spans="1:7" x14ac:dyDescent="0.2">
      <c r="A1518" s="34">
        <v>10</v>
      </c>
      <c r="B1518" s="34">
        <v>22021003</v>
      </c>
      <c r="C1518" s="35" t="s">
        <v>2493</v>
      </c>
      <c r="D1518" s="36">
        <v>243000</v>
      </c>
      <c r="E1518" s="36">
        <v>70000</v>
      </c>
      <c r="F1518" s="36">
        <v>500000</v>
      </c>
      <c r="G1518" s="36">
        <v>500000</v>
      </c>
    </row>
    <row r="1519" spans="1:7" x14ac:dyDescent="0.2">
      <c r="A1519" s="34">
        <v>11</v>
      </c>
      <c r="B1519" s="34">
        <v>22021006</v>
      </c>
      <c r="C1519" s="35" t="s">
        <v>2477</v>
      </c>
      <c r="D1519" s="36">
        <v>133162</v>
      </c>
      <c r="E1519" s="36">
        <v>99200</v>
      </c>
      <c r="F1519" s="36">
        <v>500000</v>
      </c>
      <c r="G1519" s="36">
        <v>500000</v>
      </c>
    </row>
    <row r="1520" spans="1:7" x14ac:dyDescent="0.2">
      <c r="A1520" s="34">
        <v>12</v>
      </c>
      <c r="B1520" s="34">
        <v>22021007</v>
      </c>
      <c r="C1520" s="35" t="s">
        <v>2478</v>
      </c>
      <c r="D1520" s="36">
        <v>651000</v>
      </c>
      <c r="E1520" s="36">
        <v>673000</v>
      </c>
      <c r="F1520" s="36">
        <v>1500000</v>
      </c>
      <c r="G1520" s="36">
        <v>2000000</v>
      </c>
    </row>
    <row r="1521" spans="1:7" x14ac:dyDescent="0.2">
      <c r="A1521" s="200" t="s">
        <v>12</v>
      </c>
      <c r="B1521" s="200"/>
      <c r="C1521" s="200"/>
      <c r="D1521" s="37">
        <v>9025512</v>
      </c>
      <c r="E1521" s="37">
        <v>6001200</v>
      </c>
      <c r="F1521" s="37">
        <v>19500000</v>
      </c>
      <c r="G1521" s="37">
        <v>18525000</v>
      </c>
    </row>
    <row r="1522" spans="1:7" x14ac:dyDescent="0.2">
      <c r="A1522" s="33">
        <v>140</v>
      </c>
      <c r="B1522" s="33">
        <v>55200100200</v>
      </c>
      <c r="C1522" s="201" t="s">
        <v>234</v>
      </c>
      <c r="D1522" s="201"/>
      <c r="E1522" s="201"/>
      <c r="F1522" s="201"/>
      <c r="G1522" s="201"/>
    </row>
    <row r="1523" spans="1:7" x14ac:dyDescent="0.2">
      <c r="A1523" s="34">
        <v>1</v>
      </c>
      <c r="B1523" s="34">
        <v>22020102</v>
      </c>
      <c r="C1523" s="35" t="s">
        <v>2465</v>
      </c>
      <c r="D1523" s="36">
        <v>3857503</v>
      </c>
      <c r="E1523" s="36">
        <v>1348692.25</v>
      </c>
      <c r="F1523" s="36">
        <v>4240410</v>
      </c>
      <c r="G1523" s="36">
        <v>4029187.5</v>
      </c>
    </row>
    <row r="1524" spans="1:7" x14ac:dyDescent="0.2">
      <c r="A1524" s="34">
        <v>2</v>
      </c>
      <c r="B1524" s="34">
        <v>22020201</v>
      </c>
      <c r="C1524" s="35" t="s">
        <v>2480</v>
      </c>
      <c r="D1524" s="36">
        <v>927506.2</v>
      </c>
      <c r="E1524" s="36">
        <v>599135.61</v>
      </c>
      <c r="F1524" s="36">
        <v>2771164</v>
      </c>
      <c r="G1524" s="36">
        <v>2630550</v>
      </c>
    </row>
    <row r="1525" spans="1:7" x14ac:dyDescent="0.2">
      <c r="A1525" s="34">
        <v>3</v>
      </c>
      <c r="B1525" s="34">
        <v>22020202</v>
      </c>
      <c r="C1525" s="35" t="s">
        <v>2466</v>
      </c>
      <c r="D1525" s="36">
        <v>297694.40000000002</v>
      </c>
      <c r="E1525" s="36">
        <v>214693.62</v>
      </c>
      <c r="F1525" s="36">
        <v>995918</v>
      </c>
      <c r="G1525" s="36">
        <v>946627.5</v>
      </c>
    </row>
    <row r="1526" spans="1:7" x14ac:dyDescent="0.2">
      <c r="A1526" s="34">
        <v>4</v>
      </c>
      <c r="B1526" s="34">
        <v>22020301</v>
      </c>
      <c r="C1526" s="35" t="s">
        <v>2468</v>
      </c>
      <c r="D1526" s="36">
        <v>1091399.2</v>
      </c>
      <c r="E1526" s="36">
        <v>460736.3</v>
      </c>
      <c r="F1526" s="36">
        <v>2127224</v>
      </c>
      <c r="G1526" s="36">
        <v>2021077.5</v>
      </c>
    </row>
    <row r="1527" spans="1:7" x14ac:dyDescent="0.2">
      <c r="A1527" s="34">
        <v>5</v>
      </c>
      <c r="B1527" s="34">
        <v>22020305</v>
      </c>
      <c r="C1527" s="35" t="s">
        <v>2471</v>
      </c>
      <c r="D1527" s="36">
        <v>95799.4</v>
      </c>
      <c r="E1527" s="36">
        <v>61748.160000000003</v>
      </c>
      <c r="F1527" s="36">
        <v>302918</v>
      </c>
      <c r="G1527" s="36">
        <v>287137.5</v>
      </c>
    </row>
    <row r="1528" spans="1:7" x14ac:dyDescent="0.2">
      <c r="A1528" s="34">
        <v>6</v>
      </c>
      <c r="B1528" s="34">
        <v>22020401</v>
      </c>
      <c r="C1528" s="35" t="s">
        <v>2472</v>
      </c>
      <c r="D1528" s="36">
        <v>1303599.2</v>
      </c>
      <c r="E1528" s="36">
        <v>683979.66</v>
      </c>
      <c r="F1528" s="36">
        <v>3161224</v>
      </c>
      <c r="G1528" s="36">
        <v>3002902.5</v>
      </c>
    </row>
    <row r="1529" spans="1:7" x14ac:dyDescent="0.2">
      <c r="A1529" s="34">
        <v>7</v>
      </c>
      <c r="B1529" s="34">
        <v>22020402</v>
      </c>
      <c r="C1529" s="35" t="s">
        <v>2483</v>
      </c>
      <c r="D1529" s="36">
        <v>1219999</v>
      </c>
      <c r="E1529" s="36">
        <v>639895.18999999994</v>
      </c>
      <c r="F1529" s="36">
        <v>2461530</v>
      </c>
      <c r="G1529" s="36">
        <v>2337855</v>
      </c>
    </row>
    <row r="1530" spans="1:7" x14ac:dyDescent="0.2">
      <c r="A1530" s="34">
        <v>8</v>
      </c>
      <c r="B1530" s="34">
        <v>22020501</v>
      </c>
      <c r="C1530" s="35" t="s">
        <v>2487</v>
      </c>
      <c r="D1530" s="36">
        <v>919500.80000000005</v>
      </c>
      <c r="E1530" s="36">
        <v>360987.57</v>
      </c>
      <c r="F1530" s="36">
        <v>1688082</v>
      </c>
      <c r="G1530" s="36">
        <v>1604265</v>
      </c>
    </row>
    <row r="1531" spans="1:7" x14ac:dyDescent="0.2">
      <c r="A1531" s="34">
        <v>9</v>
      </c>
      <c r="B1531" s="34">
        <v>22021001</v>
      </c>
      <c r="C1531" s="35" t="s">
        <v>2476</v>
      </c>
      <c r="D1531" s="36">
        <v>547500.19999999995</v>
      </c>
      <c r="E1531" s="36">
        <v>289741.38</v>
      </c>
      <c r="F1531" s="36">
        <v>1332694</v>
      </c>
      <c r="G1531" s="36">
        <v>1265257.5</v>
      </c>
    </row>
    <row r="1532" spans="1:7" x14ac:dyDescent="0.2">
      <c r="A1532" s="34">
        <v>10</v>
      </c>
      <c r="B1532" s="34">
        <v>22021007</v>
      </c>
      <c r="C1532" s="35" t="s">
        <v>2478</v>
      </c>
      <c r="D1532" s="36">
        <v>139498.79999999999</v>
      </c>
      <c r="E1532" s="36">
        <v>90390.26</v>
      </c>
      <c r="F1532" s="36">
        <v>418836</v>
      </c>
      <c r="G1532" s="36">
        <v>400140</v>
      </c>
    </row>
    <row r="1533" spans="1:7" x14ac:dyDescent="0.2">
      <c r="A1533" s="200" t="s">
        <v>12</v>
      </c>
      <c r="B1533" s="200"/>
      <c r="C1533" s="200"/>
      <c r="D1533" s="37">
        <v>10400000.199999999</v>
      </c>
      <c r="E1533" s="37">
        <v>4750000</v>
      </c>
      <c r="F1533" s="37">
        <v>19500000</v>
      </c>
      <c r="G1533" s="37">
        <v>18525000</v>
      </c>
    </row>
    <row r="1534" spans="1:7" x14ac:dyDescent="0.2">
      <c r="A1534" s="33">
        <v>141</v>
      </c>
      <c r="B1534" s="33">
        <v>51705500100</v>
      </c>
      <c r="C1534" s="201" t="s">
        <v>208</v>
      </c>
      <c r="D1534" s="201"/>
      <c r="E1534" s="201"/>
      <c r="F1534" s="201"/>
      <c r="G1534" s="201"/>
    </row>
    <row r="1535" spans="1:7" x14ac:dyDescent="0.2">
      <c r="A1535" s="34">
        <v>1</v>
      </c>
      <c r="B1535" s="34">
        <v>22020102</v>
      </c>
      <c r="C1535" s="35" t="s">
        <v>2465</v>
      </c>
      <c r="D1535" s="36">
        <v>1281000</v>
      </c>
      <c r="E1535" s="36">
        <v>880000</v>
      </c>
      <c r="F1535" s="36">
        <v>2000000</v>
      </c>
      <c r="G1535" s="36">
        <v>1500000</v>
      </c>
    </row>
    <row r="1536" spans="1:7" x14ac:dyDescent="0.2">
      <c r="A1536" s="34">
        <v>2</v>
      </c>
      <c r="B1536" s="34">
        <v>22020201</v>
      </c>
      <c r="C1536" s="35" t="s">
        <v>2480</v>
      </c>
      <c r="D1536" s="36">
        <v>204000</v>
      </c>
      <c r="E1536" s="36">
        <v>440000</v>
      </c>
      <c r="F1536" s="36">
        <v>1300000</v>
      </c>
      <c r="G1536" s="36">
        <v>1500000</v>
      </c>
    </row>
    <row r="1537" spans="1:7" x14ac:dyDescent="0.2">
      <c r="A1537" s="34">
        <v>3</v>
      </c>
      <c r="B1537" s="34">
        <v>22020202</v>
      </c>
      <c r="C1537" s="35" t="s">
        <v>2466</v>
      </c>
      <c r="D1537" s="36">
        <v>173000</v>
      </c>
      <c r="E1537" s="36">
        <v>165000</v>
      </c>
      <c r="F1537" s="36">
        <v>500000</v>
      </c>
      <c r="G1537" s="36">
        <v>700000</v>
      </c>
    </row>
    <row r="1538" spans="1:7" x14ac:dyDescent="0.2">
      <c r="A1538" s="34">
        <v>4</v>
      </c>
      <c r="B1538" s="34">
        <v>22020301</v>
      </c>
      <c r="C1538" s="35" t="s">
        <v>2468</v>
      </c>
      <c r="D1538" s="36">
        <v>157000</v>
      </c>
      <c r="E1538" s="36">
        <v>245000</v>
      </c>
      <c r="F1538" s="36">
        <v>700000</v>
      </c>
      <c r="G1538" s="36">
        <v>700000</v>
      </c>
    </row>
    <row r="1539" spans="1:7" x14ac:dyDescent="0.2">
      <c r="A1539" s="34">
        <v>5</v>
      </c>
      <c r="B1539" s="34">
        <v>22020305</v>
      </c>
      <c r="C1539" s="35" t="s">
        <v>2471</v>
      </c>
      <c r="D1539" s="38">
        <v>0</v>
      </c>
      <c r="E1539" s="38">
        <v>0</v>
      </c>
      <c r="F1539" s="38">
        <v>0</v>
      </c>
      <c r="G1539" s="38">
        <v>0</v>
      </c>
    </row>
    <row r="1540" spans="1:7" x14ac:dyDescent="0.2">
      <c r="A1540" s="34">
        <v>6</v>
      </c>
      <c r="B1540" s="34">
        <v>22020401</v>
      </c>
      <c r="C1540" s="35" t="s">
        <v>2472</v>
      </c>
      <c r="D1540" s="36">
        <v>285000</v>
      </c>
      <c r="E1540" s="36">
        <v>440000</v>
      </c>
      <c r="F1540" s="36">
        <v>1000000</v>
      </c>
      <c r="G1540" s="36">
        <v>742500</v>
      </c>
    </row>
    <row r="1541" spans="1:7" x14ac:dyDescent="0.2">
      <c r="A1541" s="34">
        <v>7</v>
      </c>
      <c r="B1541" s="34">
        <v>22020402</v>
      </c>
      <c r="C1541" s="35" t="s">
        <v>2483</v>
      </c>
      <c r="D1541" s="36">
        <v>251000</v>
      </c>
      <c r="E1541" s="36">
        <v>275000</v>
      </c>
      <c r="F1541" s="36">
        <v>800000</v>
      </c>
      <c r="G1541" s="36">
        <v>600000</v>
      </c>
    </row>
    <row r="1542" spans="1:7" x14ac:dyDescent="0.2">
      <c r="A1542" s="34">
        <v>8</v>
      </c>
      <c r="B1542" s="34">
        <v>22020501</v>
      </c>
      <c r="C1542" s="35" t="s">
        <v>2487</v>
      </c>
      <c r="D1542" s="36">
        <v>186000</v>
      </c>
      <c r="E1542" s="36">
        <v>165000</v>
      </c>
      <c r="F1542" s="36">
        <v>450000</v>
      </c>
      <c r="G1542" s="36">
        <v>450000</v>
      </c>
    </row>
    <row r="1543" spans="1:7" x14ac:dyDescent="0.2">
      <c r="A1543" s="34">
        <v>9</v>
      </c>
      <c r="B1543" s="34">
        <v>22020712</v>
      </c>
      <c r="C1543" s="35" t="s">
        <v>2499</v>
      </c>
      <c r="D1543" s="38">
        <v>0</v>
      </c>
      <c r="E1543" s="38">
        <v>0</v>
      </c>
      <c r="F1543" s="38">
        <v>0</v>
      </c>
      <c r="G1543" s="38">
        <v>0</v>
      </c>
    </row>
    <row r="1544" spans="1:7" x14ac:dyDescent="0.2">
      <c r="A1544" s="34">
        <v>10</v>
      </c>
      <c r="B1544" s="34">
        <v>22021001</v>
      </c>
      <c r="C1544" s="35" t="s">
        <v>2476</v>
      </c>
      <c r="D1544" s="38">
        <v>0</v>
      </c>
      <c r="E1544" s="38">
        <v>0</v>
      </c>
      <c r="F1544" s="38">
        <v>0</v>
      </c>
      <c r="G1544" s="38">
        <v>0</v>
      </c>
    </row>
    <row r="1545" spans="1:7" x14ac:dyDescent="0.2">
      <c r="A1545" s="34">
        <v>11</v>
      </c>
      <c r="B1545" s="34">
        <v>22021007</v>
      </c>
      <c r="C1545" s="35" t="s">
        <v>2478</v>
      </c>
      <c r="D1545" s="36">
        <v>59000</v>
      </c>
      <c r="E1545" s="36">
        <v>80000</v>
      </c>
      <c r="F1545" s="36">
        <v>250000</v>
      </c>
      <c r="G1545" s="36">
        <v>300000</v>
      </c>
    </row>
    <row r="1546" spans="1:7" x14ac:dyDescent="0.2">
      <c r="A1546" s="34">
        <v>12</v>
      </c>
      <c r="B1546" s="34">
        <v>22021014</v>
      </c>
      <c r="C1546" s="35" t="s">
        <v>2525</v>
      </c>
      <c r="D1546" s="36">
        <v>29000</v>
      </c>
      <c r="E1546" s="36">
        <v>55000</v>
      </c>
      <c r="F1546" s="36">
        <v>150000</v>
      </c>
      <c r="G1546" s="36">
        <v>300000</v>
      </c>
    </row>
    <row r="1547" spans="1:7" x14ac:dyDescent="0.2">
      <c r="A1547" s="200" t="s">
        <v>12</v>
      </c>
      <c r="B1547" s="200"/>
      <c r="C1547" s="200"/>
      <c r="D1547" s="37">
        <v>2625000</v>
      </c>
      <c r="E1547" s="37">
        <v>2745000</v>
      </c>
      <c r="F1547" s="37">
        <v>7150000</v>
      </c>
      <c r="G1547" s="37">
        <v>6792500</v>
      </c>
    </row>
    <row r="1548" spans="1:7" x14ac:dyDescent="0.2">
      <c r="A1548" s="33">
        <v>142</v>
      </c>
      <c r="B1548" s="33">
        <v>22900100100</v>
      </c>
      <c r="C1548" s="201" t="s">
        <v>221</v>
      </c>
      <c r="D1548" s="201"/>
      <c r="E1548" s="201"/>
      <c r="F1548" s="201"/>
      <c r="G1548" s="201"/>
    </row>
    <row r="1549" spans="1:7" x14ac:dyDescent="0.2">
      <c r="A1549" s="34">
        <v>1</v>
      </c>
      <c r="B1549" s="34">
        <v>22020102</v>
      </c>
      <c r="C1549" s="35" t="s">
        <v>2465</v>
      </c>
      <c r="D1549" s="36">
        <v>3900000</v>
      </c>
      <c r="E1549" s="36">
        <v>1800000</v>
      </c>
      <c r="F1549" s="36">
        <v>2700000</v>
      </c>
      <c r="G1549" s="36">
        <v>2600000</v>
      </c>
    </row>
    <row r="1550" spans="1:7" x14ac:dyDescent="0.2">
      <c r="A1550" s="34">
        <v>2</v>
      </c>
      <c r="B1550" s="34">
        <v>22020201</v>
      </c>
      <c r="C1550" s="35" t="s">
        <v>2480</v>
      </c>
      <c r="D1550" s="36">
        <v>770000</v>
      </c>
      <c r="E1550" s="36">
        <v>620000</v>
      </c>
      <c r="F1550" s="36">
        <v>2500000</v>
      </c>
      <c r="G1550" s="36">
        <v>2500000</v>
      </c>
    </row>
    <row r="1551" spans="1:7" x14ac:dyDescent="0.2">
      <c r="A1551" s="34">
        <v>3</v>
      </c>
      <c r="B1551" s="34">
        <v>22020202</v>
      </c>
      <c r="C1551" s="35" t="s">
        <v>2466</v>
      </c>
      <c r="D1551" s="36">
        <v>720000</v>
      </c>
      <c r="E1551" s="36">
        <v>20000</v>
      </c>
      <c r="F1551" s="36">
        <v>1000000</v>
      </c>
      <c r="G1551" s="36">
        <v>1000000</v>
      </c>
    </row>
    <row r="1552" spans="1:7" x14ac:dyDescent="0.2">
      <c r="A1552" s="34">
        <v>4</v>
      </c>
      <c r="B1552" s="34">
        <v>22020301</v>
      </c>
      <c r="C1552" s="35" t="s">
        <v>2468</v>
      </c>
      <c r="D1552" s="36">
        <v>3700000</v>
      </c>
      <c r="E1552" s="36">
        <v>200000</v>
      </c>
      <c r="F1552" s="36">
        <v>3000000</v>
      </c>
      <c r="G1552" s="36">
        <v>3000000</v>
      </c>
    </row>
    <row r="1553" spans="1:7" x14ac:dyDescent="0.2">
      <c r="A1553" s="34">
        <v>5</v>
      </c>
      <c r="B1553" s="34">
        <v>22020305</v>
      </c>
      <c r="C1553" s="35" t="s">
        <v>2471</v>
      </c>
      <c r="D1553" s="36">
        <v>120000</v>
      </c>
      <c r="E1553" s="36">
        <v>200000</v>
      </c>
      <c r="F1553" s="36">
        <v>500000</v>
      </c>
      <c r="G1553" s="36">
        <v>500000</v>
      </c>
    </row>
    <row r="1554" spans="1:7" x14ac:dyDescent="0.2">
      <c r="A1554" s="34">
        <v>6</v>
      </c>
      <c r="B1554" s="34">
        <v>22020401</v>
      </c>
      <c r="C1554" s="35" t="s">
        <v>2472</v>
      </c>
      <c r="D1554" s="36">
        <v>740000</v>
      </c>
      <c r="E1554" s="36">
        <v>1200000</v>
      </c>
      <c r="F1554" s="36">
        <v>2700000</v>
      </c>
      <c r="G1554" s="36">
        <v>2700000</v>
      </c>
    </row>
    <row r="1555" spans="1:7" x14ac:dyDescent="0.2">
      <c r="A1555" s="34">
        <v>7</v>
      </c>
      <c r="B1555" s="34">
        <v>22020402</v>
      </c>
      <c r="C1555" s="35" t="s">
        <v>2483</v>
      </c>
      <c r="D1555" s="36">
        <v>20000</v>
      </c>
      <c r="E1555" s="36">
        <v>60000</v>
      </c>
      <c r="F1555" s="36">
        <v>1000000</v>
      </c>
      <c r="G1555" s="36">
        <v>1000000</v>
      </c>
    </row>
    <row r="1556" spans="1:7" x14ac:dyDescent="0.2">
      <c r="A1556" s="34">
        <v>8</v>
      </c>
      <c r="B1556" s="34">
        <v>22020501</v>
      </c>
      <c r="C1556" s="35" t="s">
        <v>2487</v>
      </c>
      <c r="D1556" s="36">
        <v>1050000</v>
      </c>
      <c r="E1556" s="38">
        <v>0</v>
      </c>
      <c r="F1556" s="36">
        <v>1500000</v>
      </c>
      <c r="G1556" s="36">
        <v>1500000</v>
      </c>
    </row>
    <row r="1557" spans="1:7" x14ac:dyDescent="0.2">
      <c r="A1557" s="34">
        <v>9</v>
      </c>
      <c r="B1557" s="34">
        <v>22020712</v>
      </c>
      <c r="C1557" s="35" t="s">
        <v>2499</v>
      </c>
      <c r="D1557" s="38">
        <v>0</v>
      </c>
      <c r="E1557" s="38">
        <v>0</v>
      </c>
      <c r="F1557" s="36">
        <v>500000</v>
      </c>
      <c r="G1557" s="36">
        <v>500000</v>
      </c>
    </row>
    <row r="1558" spans="1:7" x14ac:dyDescent="0.2">
      <c r="A1558" s="34">
        <v>10</v>
      </c>
      <c r="B1558" s="34">
        <v>22021001</v>
      </c>
      <c r="C1558" s="35" t="s">
        <v>2476</v>
      </c>
      <c r="D1558" s="36">
        <v>360000</v>
      </c>
      <c r="E1558" s="38">
        <v>0</v>
      </c>
      <c r="F1558" s="36">
        <v>300000</v>
      </c>
      <c r="G1558" s="36">
        <v>300000</v>
      </c>
    </row>
    <row r="1559" spans="1:7" x14ac:dyDescent="0.2">
      <c r="A1559" s="34">
        <v>11</v>
      </c>
      <c r="B1559" s="34">
        <v>22021007</v>
      </c>
      <c r="C1559" s="35" t="s">
        <v>2478</v>
      </c>
      <c r="D1559" s="36">
        <v>120000</v>
      </c>
      <c r="E1559" s="36">
        <v>500000</v>
      </c>
      <c r="F1559" s="36">
        <v>2000000</v>
      </c>
      <c r="G1559" s="36">
        <v>1000000</v>
      </c>
    </row>
    <row r="1560" spans="1:7" x14ac:dyDescent="0.2">
      <c r="A1560" s="34">
        <v>12</v>
      </c>
      <c r="B1560" s="34">
        <v>22021014</v>
      </c>
      <c r="C1560" s="35" t="s">
        <v>2525</v>
      </c>
      <c r="D1560" s="38">
        <v>0</v>
      </c>
      <c r="E1560" s="38">
        <v>0</v>
      </c>
      <c r="F1560" s="36">
        <v>300000</v>
      </c>
      <c r="G1560" s="36">
        <v>500000</v>
      </c>
    </row>
    <row r="1561" spans="1:7" x14ac:dyDescent="0.2">
      <c r="A1561" s="200" t="s">
        <v>12</v>
      </c>
      <c r="B1561" s="200"/>
      <c r="C1561" s="200"/>
      <c r="D1561" s="37">
        <v>11500000</v>
      </c>
      <c r="E1561" s="37">
        <v>4600000</v>
      </c>
      <c r="F1561" s="37">
        <v>18000000</v>
      </c>
      <c r="G1561" s="37">
        <v>17100000</v>
      </c>
    </row>
    <row r="1562" spans="1:7" x14ac:dyDescent="0.2">
      <c r="A1562" s="33">
        <v>143</v>
      </c>
      <c r="B1562" s="33">
        <v>11100200300</v>
      </c>
      <c r="C1562" s="201" t="s">
        <v>2580</v>
      </c>
      <c r="D1562" s="201"/>
      <c r="E1562" s="201"/>
      <c r="F1562" s="201"/>
      <c r="G1562" s="201"/>
    </row>
    <row r="1563" spans="1:7" x14ac:dyDescent="0.2">
      <c r="A1563" s="34">
        <v>1</v>
      </c>
      <c r="B1563" s="34">
        <v>22020102</v>
      </c>
      <c r="C1563" s="35" t="s">
        <v>2465</v>
      </c>
      <c r="D1563" s="36">
        <v>3555581</v>
      </c>
      <c r="E1563" s="36">
        <v>7505000</v>
      </c>
      <c r="F1563" s="36">
        <v>18600000</v>
      </c>
      <c r="G1563" s="36">
        <v>18600000</v>
      </c>
    </row>
    <row r="1564" spans="1:7" x14ac:dyDescent="0.2">
      <c r="A1564" s="34">
        <v>2</v>
      </c>
      <c r="B1564" s="34">
        <v>22020202</v>
      </c>
      <c r="C1564" s="35" t="s">
        <v>2466</v>
      </c>
      <c r="D1564" s="36">
        <v>888920</v>
      </c>
      <c r="E1564" s="36">
        <v>1222000</v>
      </c>
      <c r="F1564" s="36">
        <v>8900000</v>
      </c>
      <c r="G1564" s="36">
        <v>8900000</v>
      </c>
    </row>
    <row r="1565" spans="1:7" x14ac:dyDescent="0.2">
      <c r="A1565" s="34">
        <v>3</v>
      </c>
      <c r="B1565" s="34">
        <v>22020301</v>
      </c>
      <c r="C1565" s="35" t="s">
        <v>2468</v>
      </c>
      <c r="D1565" s="36">
        <v>1777830</v>
      </c>
      <c r="E1565" s="36">
        <v>2444000</v>
      </c>
      <c r="F1565" s="36">
        <v>4700000</v>
      </c>
      <c r="G1565" s="36">
        <v>4700000</v>
      </c>
    </row>
    <row r="1566" spans="1:7" x14ac:dyDescent="0.2">
      <c r="A1566" s="34">
        <v>4</v>
      </c>
      <c r="B1566" s="34">
        <v>22020305</v>
      </c>
      <c r="C1566" s="35" t="s">
        <v>2471</v>
      </c>
      <c r="D1566" s="36">
        <v>2666746</v>
      </c>
      <c r="E1566" s="36">
        <v>3666000</v>
      </c>
      <c r="F1566" s="36">
        <v>2700000</v>
      </c>
      <c r="G1566" s="36">
        <v>2700000</v>
      </c>
    </row>
    <row r="1567" spans="1:7" x14ac:dyDescent="0.2">
      <c r="A1567" s="34">
        <v>5</v>
      </c>
      <c r="B1567" s="34">
        <v>22020401</v>
      </c>
      <c r="C1567" s="35" t="s">
        <v>2472</v>
      </c>
      <c r="D1567" s="36">
        <v>4444177</v>
      </c>
      <c r="E1567" s="36">
        <v>6110000</v>
      </c>
      <c r="F1567" s="36">
        <v>8500000</v>
      </c>
      <c r="G1567" s="36">
        <v>8500000</v>
      </c>
    </row>
    <row r="1568" spans="1:7" x14ac:dyDescent="0.2">
      <c r="A1568" s="34">
        <v>6</v>
      </c>
      <c r="B1568" s="34">
        <v>22020402</v>
      </c>
      <c r="C1568" s="35" t="s">
        <v>2483</v>
      </c>
      <c r="D1568" s="36">
        <v>2666746</v>
      </c>
      <c r="E1568" s="36">
        <v>3666000</v>
      </c>
      <c r="F1568" s="36">
        <v>5700000</v>
      </c>
      <c r="G1568" s="36">
        <v>5700000</v>
      </c>
    </row>
    <row r="1569" spans="1:7" x14ac:dyDescent="0.2">
      <c r="A1569" s="34">
        <v>7</v>
      </c>
      <c r="B1569" s="34">
        <v>22020501</v>
      </c>
      <c r="C1569" s="35" t="s">
        <v>2487</v>
      </c>
      <c r="D1569" s="36">
        <v>7111323</v>
      </c>
      <c r="E1569" s="36">
        <v>11693000</v>
      </c>
      <c r="F1569" s="36">
        <v>12200000</v>
      </c>
      <c r="G1569" s="36">
        <v>12200000</v>
      </c>
    </row>
    <row r="1570" spans="1:7" x14ac:dyDescent="0.2">
      <c r="A1570" s="34">
        <v>8</v>
      </c>
      <c r="B1570" s="34">
        <v>22021001</v>
      </c>
      <c r="C1570" s="35" t="s">
        <v>2476</v>
      </c>
      <c r="D1570" s="36">
        <v>10666665</v>
      </c>
      <c r="E1570" s="36">
        <v>10515000</v>
      </c>
      <c r="F1570" s="36">
        <v>10400000</v>
      </c>
      <c r="G1570" s="36">
        <v>10400000</v>
      </c>
    </row>
    <row r="1571" spans="1:7" x14ac:dyDescent="0.2">
      <c r="A1571" s="34">
        <v>9</v>
      </c>
      <c r="B1571" s="34">
        <v>22021003</v>
      </c>
      <c r="C1571" s="35" t="s">
        <v>2493</v>
      </c>
      <c r="D1571" s="36">
        <v>1777830</v>
      </c>
      <c r="E1571" s="36">
        <v>2444000</v>
      </c>
      <c r="F1571" s="36">
        <v>2800000</v>
      </c>
      <c r="G1571" s="36">
        <v>2800000</v>
      </c>
    </row>
    <row r="1572" spans="1:7" x14ac:dyDescent="0.2">
      <c r="A1572" s="34">
        <v>10</v>
      </c>
      <c r="B1572" s="34">
        <v>22021007</v>
      </c>
      <c r="C1572" s="35" t="s">
        <v>2478</v>
      </c>
      <c r="D1572" s="36">
        <v>4444182</v>
      </c>
      <c r="E1572" s="36">
        <v>6235000</v>
      </c>
      <c r="F1572" s="36">
        <v>8500000</v>
      </c>
      <c r="G1572" s="36">
        <v>8500000</v>
      </c>
    </row>
    <row r="1573" spans="1:7" x14ac:dyDescent="0.2">
      <c r="A1573" s="200" t="s">
        <v>12</v>
      </c>
      <c r="B1573" s="200"/>
      <c r="C1573" s="200"/>
      <c r="D1573" s="37">
        <v>40000000</v>
      </c>
      <c r="E1573" s="37">
        <v>55500000</v>
      </c>
      <c r="F1573" s="37">
        <v>83000000</v>
      </c>
      <c r="G1573" s="37">
        <v>83000000</v>
      </c>
    </row>
    <row r="1574" spans="1:7" x14ac:dyDescent="0.2">
      <c r="A1574" s="33">
        <v>144</v>
      </c>
      <c r="B1574" s="33">
        <v>12500700300</v>
      </c>
      <c r="C1574" s="201" t="s">
        <v>2581</v>
      </c>
      <c r="D1574" s="201"/>
      <c r="E1574" s="201"/>
      <c r="F1574" s="201"/>
      <c r="G1574" s="201"/>
    </row>
    <row r="1575" spans="1:7" x14ac:dyDescent="0.2">
      <c r="A1575" s="34">
        <v>1</v>
      </c>
      <c r="B1575" s="34">
        <v>22020102</v>
      </c>
      <c r="C1575" s="35" t="s">
        <v>2465</v>
      </c>
      <c r="D1575" s="36">
        <v>2170000</v>
      </c>
      <c r="E1575" s="36">
        <v>2257000</v>
      </c>
      <c r="F1575" s="36">
        <v>4000000</v>
      </c>
      <c r="G1575" s="36">
        <v>4032510</v>
      </c>
    </row>
    <row r="1576" spans="1:7" x14ac:dyDescent="0.2">
      <c r="A1576" s="34">
        <v>2</v>
      </c>
      <c r="B1576" s="34">
        <v>22020202</v>
      </c>
      <c r="C1576" s="35" t="s">
        <v>2466</v>
      </c>
      <c r="D1576" s="36">
        <v>1072000</v>
      </c>
      <c r="E1576" s="36">
        <v>346200</v>
      </c>
      <c r="F1576" s="36">
        <v>500000</v>
      </c>
      <c r="G1576" s="36">
        <v>500000</v>
      </c>
    </row>
    <row r="1577" spans="1:7" x14ac:dyDescent="0.2">
      <c r="A1577" s="34">
        <v>3</v>
      </c>
      <c r="B1577" s="34">
        <v>22020301</v>
      </c>
      <c r="C1577" s="35" t="s">
        <v>2468</v>
      </c>
      <c r="D1577" s="36">
        <v>964000</v>
      </c>
      <c r="E1577" s="36">
        <v>580000</v>
      </c>
      <c r="F1577" s="36">
        <v>2000000</v>
      </c>
      <c r="G1577" s="36">
        <v>2100000</v>
      </c>
    </row>
    <row r="1578" spans="1:7" x14ac:dyDescent="0.2">
      <c r="A1578" s="34">
        <v>4</v>
      </c>
      <c r="B1578" s="34">
        <v>22020305</v>
      </c>
      <c r="C1578" s="35" t="s">
        <v>2471</v>
      </c>
      <c r="D1578" s="36">
        <v>1067100</v>
      </c>
      <c r="E1578" s="36">
        <v>550000</v>
      </c>
      <c r="F1578" s="36">
        <v>1500000</v>
      </c>
      <c r="G1578" s="36">
        <v>867490</v>
      </c>
    </row>
    <row r="1579" spans="1:7" x14ac:dyDescent="0.2">
      <c r="A1579" s="34">
        <v>5</v>
      </c>
      <c r="B1579" s="34">
        <v>22020401</v>
      </c>
      <c r="C1579" s="35" t="s">
        <v>2472</v>
      </c>
      <c r="D1579" s="36">
        <v>704000</v>
      </c>
      <c r="E1579" s="36">
        <v>846000</v>
      </c>
      <c r="F1579" s="36">
        <v>2000000</v>
      </c>
      <c r="G1579" s="36">
        <v>2000000</v>
      </c>
    </row>
    <row r="1580" spans="1:7" x14ac:dyDescent="0.2">
      <c r="A1580" s="34">
        <v>6</v>
      </c>
      <c r="B1580" s="34">
        <v>22020402</v>
      </c>
      <c r="C1580" s="35" t="s">
        <v>2483</v>
      </c>
      <c r="D1580" s="36">
        <v>1057600</v>
      </c>
      <c r="E1580" s="36">
        <v>1107400</v>
      </c>
      <c r="F1580" s="36">
        <v>2000000</v>
      </c>
      <c r="G1580" s="36">
        <v>2000000</v>
      </c>
    </row>
    <row r="1581" spans="1:7" x14ac:dyDescent="0.2">
      <c r="A1581" s="34">
        <v>7</v>
      </c>
      <c r="B1581" s="34">
        <v>22020501</v>
      </c>
      <c r="C1581" s="35" t="s">
        <v>2487</v>
      </c>
      <c r="D1581" s="36">
        <v>236000</v>
      </c>
      <c r="E1581" s="36">
        <v>918600</v>
      </c>
      <c r="F1581" s="36">
        <v>1000000</v>
      </c>
      <c r="G1581" s="36">
        <v>1500000</v>
      </c>
    </row>
    <row r="1582" spans="1:7" x14ac:dyDescent="0.2">
      <c r="A1582" s="34">
        <v>8</v>
      </c>
      <c r="B1582" s="34">
        <v>22021001</v>
      </c>
      <c r="C1582" s="35" t="s">
        <v>2476</v>
      </c>
      <c r="D1582" s="38">
        <v>0</v>
      </c>
      <c r="E1582" s="36">
        <v>48000</v>
      </c>
      <c r="F1582" s="36">
        <v>1000000</v>
      </c>
      <c r="G1582" s="36">
        <v>1000000</v>
      </c>
    </row>
    <row r="1583" spans="1:7" x14ac:dyDescent="0.2">
      <c r="A1583" s="34">
        <v>9</v>
      </c>
      <c r="B1583" s="34">
        <v>22021007</v>
      </c>
      <c r="C1583" s="35" t="s">
        <v>2478</v>
      </c>
      <c r="D1583" s="36">
        <v>728500</v>
      </c>
      <c r="E1583" s="36">
        <v>682800</v>
      </c>
      <c r="F1583" s="36">
        <v>2000000</v>
      </c>
      <c r="G1583" s="36">
        <v>2000000</v>
      </c>
    </row>
    <row r="1584" spans="1:7" x14ac:dyDescent="0.2">
      <c r="A1584" s="200" t="s">
        <v>12</v>
      </c>
      <c r="B1584" s="200"/>
      <c r="C1584" s="200"/>
      <c r="D1584" s="37">
        <v>7999200</v>
      </c>
      <c r="E1584" s="37">
        <v>7336000</v>
      </c>
      <c r="F1584" s="37">
        <v>16000000</v>
      </c>
      <c r="G1584" s="37">
        <v>16000000</v>
      </c>
    </row>
    <row r="1585" spans="1:7" x14ac:dyDescent="0.2">
      <c r="A1585" s="33">
        <v>145</v>
      </c>
      <c r="B1585" s="33">
        <v>23800100500</v>
      </c>
      <c r="C1585" s="201" t="s">
        <v>235</v>
      </c>
      <c r="D1585" s="201"/>
      <c r="E1585" s="201"/>
      <c r="F1585" s="201"/>
      <c r="G1585" s="201"/>
    </row>
    <row r="1586" spans="1:7" x14ac:dyDescent="0.2">
      <c r="A1586" s="34">
        <v>1</v>
      </c>
      <c r="B1586" s="34">
        <v>22020102</v>
      </c>
      <c r="C1586" s="35" t="s">
        <v>2465</v>
      </c>
      <c r="D1586" s="36">
        <v>2300000</v>
      </c>
      <c r="E1586" s="36">
        <v>700000</v>
      </c>
      <c r="F1586" s="36">
        <v>2500000</v>
      </c>
      <c r="G1586" s="36">
        <v>2000000</v>
      </c>
    </row>
    <row r="1587" spans="1:7" x14ac:dyDescent="0.2">
      <c r="A1587" s="34">
        <v>2</v>
      </c>
      <c r="B1587" s="34">
        <v>22020201</v>
      </c>
      <c r="C1587" s="35" t="s">
        <v>2480</v>
      </c>
      <c r="D1587" s="38">
        <v>0</v>
      </c>
      <c r="E1587" s="38">
        <v>0</v>
      </c>
      <c r="F1587" s="36">
        <v>500000</v>
      </c>
      <c r="G1587" s="36">
        <v>250000</v>
      </c>
    </row>
    <row r="1588" spans="1:7" x14ac:dyDescent="0.2">
      <c r="A1588" s="34">
        <v>3</v>
      </c>
      <c r="B1588" s="34">
        <v>22020202</v>
      </c>
      <c r="C1588" s="35" t="s">
        <v>2466</v>
      </c>
      <c r="D1588" s="36">
        <v>1150000</v>
      </c>
      <c r="E1588" s="36">
        <v>500000</v>
      </c>
      <c r="F1588" s="36">
        <v>1000000</v>
      </c>
      <c r="G1588" s="36">
        <v>1500000</v>
      </c>
    </row>
    <row r="1589" spans="1:7" x14ac:dyDescent="0.2">
      <c r="A1589" s="34">
        <v>4</v>
      </c>
      <c r="B1589" s="34">
        <v>22020301</v>
      </c>
      <c r="C1589" s="35" t="s">
        <v>2468</v>
      </c>
      <c r="D1589" s="38">
        <v>0</v>
      </c>
      <c r="E1589" s="38">
        <v>0</v>
      </c>
      <c r="F1589" s="36">
        <v>500000</v>
      </c>
      <c r="G1589" s="36">
        <v>1000000</v>
      </c>
    </row>
    <row r="1590" spans="1:7" x14ac:dyDescent="0.2">
      <c r="A1590" s="34">
        <v>5</v>
      </c>
      <c r="B1590" s="34">
        <v>22020305</v>
      </c>
      <c r="C1590" s="35" t="s">
        <v>2471</v>
      </c>
      <c r="D1590" s="38">
        <v>0</v>
      </c>
      <c r="E1590" s="38">
        <v>0</v>
      </c>
      <c r="F1590" s="36">
        <v>500000</v>
      </c>
      <c r="G1590" s="36">
        <v>500000</v>
      </c>
    </row>
    <row r="1591" spans="1:7" x14ac:dyDescent="0.2">
      <c r="A1591" s="34">
        <v>6</v>
      </c>
      <c r="B1591" s="34">
        <v>22020401</v>
      </c>
      <c r="C1591" s="35" t="s">
        <v>2472</v>
      </c>
      <c r="D1591" s="38">
        <v>0</v>
      </c>
      <c r="E1591" s="38">
        <v>0</v>
      </c>
      <c r="F1591" s="36">
        <v>950000</v>
      </c>
      <c r="G1591" s="36">
        <v>750000</v>
      </c>
    </row>
    <row r="1592" spans="1:7" x14ac:dyDescent="0.2">
      <c r="A1592" s="34">
        <v>7</v>
      </c>
      <c r="B1592" s="34">
        <v>22020402</v>
      </c>
      <c r="C1592" s="35" t="s">
        <v>2483</v>
      </c>
      <c r="D1592" s="38">
        <v>0</v>
      </c>
      <c r="E1592" s="38">
        <v>0</v>
      </c>
      <c r="F1592" s="36">
        <v>500000</v>
      </c>
      <c r="G1592" s="36">
        <v>250000</v>
      </c>
    </row>
    <row r="1593" spans="1:7" x14ac:dyDescent="0.2">
      <c r="A1593" s="34">
        <v>8</v>
      </c>
      <c r="B1593" s="34">
        <v>22020501</v>
      </c>
      <c r="C1593" s="35" t="s">
        <v>2487</v>
      </c>
      <c r="D1593" s="38">
        <v>0</v>
      </c>
      <c r="E1593" s="38">
        <v>0</v>
      </c>
      <c r="F1593" s="36">
        <v>1500000</v>
      </c>
      <c r="G1593" s="36">
        <v>1500000</v>
      </c>
    </row>
    <row r="1594" spans="1:7" x14ac:dyDescent="0.2">
      <c r="A1594" s="34">
        <v>9</v>
      </c>
      <c r="B1594" s="34">
        <v>22021001</v>
      </c>
      <c r="C1594" s="35" t="s">
        <v>2476</v>
      </c>
      <c r="D1594" s="36">
        <v>750000</v>
      </c>
      <c r="E1594" s="36">
        <v>100000</v>
      </c>
      <c r="F1594" s="36">
        <v>500000</v>
      </c>
      <c r="G1594" s="36">
        <v>500000</v>
      </c>
    </row>
    <row r="1595" spans="1:7" x14ac:dyDescent="0.2">
      <c r="A1595" s="34">
        <v>10</v>
      </c>
      <c r="B1595" s="34">
        <v>22021003</v>
      </c>
      <c r="C1595" s="35" t="s">
        <v>2493</v>
      </c>
      <c r="D1595" s="38">
        <v>0</v>
      </c>
      <c r="E1595" s="38">
        <v>0</v>
      </c>
      <c r="F1595" s="36">
        <v>500000</v>
      </c>
      <c r="G1595" s="36">
        <v>262500</v>
      </c>
    </row>
    <row r="1596" spans="1:7" x14ac:dyDescent="0.2">
      <c r="A1596" s="34">
        <v>11</v>
      </c>
      <c r="B1596" s="34">
        <v>22021007</v>
      </c>
      <c r="C1596" s="35" t="s">
        <v>2478</v>
      </c>
      <c r="D1596" s="36">
        <v>800000</v>
      </c>
      <c r="E1596" s="36">
        <v>200000</v>
      </c>
      <c r="F1596" s="36">
        <v>800000</v>
      </c>
      <c r="G1596" s="36">
        <v>750000</v>
      </c>
    </row>
    <row r="1597" spans="1:7" x14ac:dyDescent="0.2">
      <c r="A1597" s="200" t="s">
        <v>12</v>
      </c>
      <c r="B1597" s="200"/>
      <c r="C1597" s="200"/>
      <c r="D1597" s="37">
        <v>5000000</v>
      </c>
      <c r="E1597" s="37">
        <v>1500000</v>
      </c>
      <c r="F1597" s="37">
        <v>9750000</v>
      </c>
      <c r="G1597" s="37">
        <v>9262500</v>
      </c>
    </row>
    <row r="1598" spans="1:7" x14ac:dyDescent="0.2">
      <c r="A1598" s="33">
        <v>148</v>
      </c>
      <c r="B1598" s="33">
        <v>53500100200</v>
      </c>
      <c r="C1598" s="201" t="s">
        <v>248</v>
      </c>
      <c r="D1598" s="201"/>
      <c r="E1598" s="201"/>
      <c r="F1598" s="201"/>
      <c r="G1598" s="201"/>
    </row>
    <row r="1599" spans="1:7" x14ac:dyDescent="0.2">
      <c r="A1599" s="34">
        <v>1</v>
      </c>
      <c r="B1599" s="34">
        <v>22020102</v>
      </c>
      <c r="C1599" s="35" t="s">
        <v>2465</v>
      </c>
      <c r="D1599" s="36">
        <v>535000</v>
      </c>
      <c r="E1599" s="36">
        <v>1030000</v>
      </c>
      <c r="F1599" s="36">
        <v>2000000</v>
      </c>
      <c r="G1599" s="36">
        <v>1500000</v>
      </c>
    </row>
    <row r="1600" spans="1:7" x14ac:dyDescent="0.2">
      <c r="A1600" s="34">
        <v>2</v>
      </c>
      <c r="B1600" s="34">
        <v>22020201</v>
      </c>
      <c r="C1600" s="35" t="s">
        <v>2480</v>
      </c>
      <c r="D1600" s="36">
        <v>180000</v>
      </c>
      <c r="E1600" s="36">
        <v>310000</v>
      </c>
      <c r="F1600" s="36">
        <v>500000</v>
      </c>
      <c r="G1600" s="36">
        <v>350000</v>
      </c>
    </row>
    <row r="1601" spans="1:7" x14ac:dyDescent="0.2">
      <c r="A1601" s="34">
        <v>3</v>
      </c>
      <c r="B1601" s="34">
        <v>22020202</v>
      </c>
      <c r="C1601" s="35" t="s">
        <v>2466</v>
      </c>
      <c r="D1601" s="36">
        <v>50000</v>
      </c>
      <c r="E1601" s="36">
        <v>165000</v>
      </c>
      <c r="F1601" s="36">
        <v>500000</v>
      </c>
      <c r="G1601" s="36">
        <v>350000</v>
      </c>
    </row>
    <row r="1602" spans="1:7" x14ac:dyDescent="0.2">
      <c r="A1602" s="34">
        <v>4</v>
      </c>
      <c r="B1602" s="34">
        <v>22020301</v>
      </c>
      <c r="C1602" s="35" t="s">
        <v>2468</v>
      </c>
      <c r="D1602" s="36">
        <v>535000</v>
      </c>
      <c r="E1602" s="36">
        <v>620000</v>
      </c>
      <c r="F1602" s="36">
        <v>800000</v>
      </c>
      <c r="G1602" s="36">
        <v>1500000</v>
      </c>
    </row>
    <row r="1603" spans="1:7" x14ac:dyDescent="0.2">
      <c r="A1603" s="34">
        <v>5</v>
      </c>
      <c r="B1603" s="34">
        <v>22020306</v>
      </c>
      <c r="C1603" s="35" t="s">
        <v>2503</v>
      </c>
      <c r="D1603" s="36">
        <v>45000</v>
      </c>
      <c r="E1603" s="36">
        <v>175000</v>
      </c>
      <c r="F1603" s="36">
        <v>500000</v>
      </c>
      <c r="G1603" s="36">
        <v>300000</v>
      </c>
    </row>
    <row r="1604" spans="1:7" x14ac:dyDescent="0.2">
      <c r="A1604" s="34">
        <v>6</v>
      </c>
      <c r="B1604" s="34">
        <v>22020401</v>
      </c>
      <c r="C1604" s="35" t="s">
        <v>2472</v>
      </c>
      <c r="D1604" s="36">
        <v>460000</v>
      </c>
      <c r="E1604" s="36">
        <v>720000</v>
      </c>
      <c r="F1604" s="36">
        <v>1800000</v>
      </c>
      <c r="G1604" s="36">
        <v>2000000</v>
      </c>
    </row>
    <row r="1605" spans="1:7" x14ac:dyDescent="0.2">
      <c r="A1605" s="34">
        <v>7</v>
      </c>
      <c r="B1605" s="34">
        <v>22020501</v>
      </c>
      <c r="C1605" s="35" t="s">
        <v>2487</v>
      </c>
      <c r="D1605" s="36">
        <v>545000</v>
      </c>
      <c r="E1605" s="36">
        <v>755000</v>
      </c>
      <c r="F1605" s="36">
        <v>2000000</v>
      </c>
      <c r="G1605" s="36">
        <v>2000000</v>
      </c>
    </row>
    <row r="1606" spans="1:7" x14ac:dyDescent="0.2">
      <c r="A1606" s="34">
        <v>8</v>
      </c>
      <c r="B1606" s="34">
        <v>22021001</v>
      </c>
      <c r="C1606" s="35" t="s">
        <v>2476</v>
      </c>
      <c r="D1606" s="36">
        <v>140000</v>
      </c>
      <c r="E1606" s="36">
        <v>210000</v>
      </c>
      <c r="F1606" s="36">
        <v>500000</v>
      </c>
      <c r="G1606" s="36">
        <v>350000</v>
      </c>
    </row>
    <row r="1607" spans="1:7" x14ac:dyDescent="0.2">
      <c r="A1607" s="34">
        <v>9</v>
      </c>
      <c r="B1607" s="34">
        <v>22021007</v>
      </c>
      <c r="C1607" s="35" t="s">
        <v>2478</v>
      </c>
      <c r="D1607" s="36">
        <v>135000</v>
      </c>
      <c r="E1607" s="36">
        <v>215000</v>
      </c>
      <c r="F1607" s="36">
        <v>500000</v>
      </c>
      <c r="G1607" s="36">
        <v>295000</v>
      </c>
    </row>
    <row r="1608" spans="1:7" x14ac:dyDescent="0.2">
      <c r="A1608" s="200" t="s">
        <v>12</v>
      </c>
      <c r="B1608" s="200"/>
      <c r="C1608" s="200"/>
      <c r="D1608" s="37">
        <v>2625000</v>
      </c>
      <c r="E1608" s="37">
        <v>4200000</v>
      </c>
      <c r="F1608" s="37">
        <v>9100000</v>
      </c>
      <c r="G1608" s="37">
        <v>8645000</v>
      </c>
    </row>
    <row r="1609" spans="1:7" x14ac:dyDescent="0.2">
      <c r="A1609" s="33">
        <v>149</v>
      </c>
      <c r="B1609" s="33">
        <v>23800100600</v>
      </c>
      <c r="C1609" s="201" t="s">
        <v>2582</v>
      </c>
      <c r="D1609" s="201"/>
      <c r="E1609" s="201"/>
      <c r="F1609" s="201"/>
      <c r="G1609" s="201"/>
    </row>
    <row r="1610" spans="1:7" x14ac:dyDescent="0.2">
      <c r="A1610" s="34">
        <v>1</v>
      </c>
      <c r="B1610" s="34">
        <v>22020102</v>
      </c>
      <c r="C1610" s="35" t="s">
        <v>2465</v>
      </c>
      <c r="D1610" s="36">
        <v>5240000</v>
      </c>
      <c r="E1610" s="36">
        <v>2248000</v>
      </c>
      <c r="F1610" s="36">
        <v>6500000</v>
      </c>
      <c r="G1610" s="36">
        <v>6500000</v>
      </c>
    </row>
    <row r="1611" spans="1:7" x14ac:dyDescent="0.2">
      <c r="A1611" s="34">
        <v>2</v>
      </c>
      <c r="B1611" s="34">
        <v>22020201</v>
      </c>
      <c r="C1611" s="35" t="s">
        <v>2480</v>
      </c>
      <c r="D1611" s="36">
        <v>360000</v>
      </c>
      <c r="E1611" s="36">
        <v>200000</v>
      </c>
      <c r="F1611" s="36">
        <v>500000</v>
      </c>
      <c r="G1611" s="36">
        <v>500000</v>
      </c>
    </row>
    <row r="1612" spans="1:7" x14ac:dyDescent="0.2">
      <c r="A1612" s="34">
        <v>3</v>
      </c>
      <c r="B1612" s="34">
        <v>22020202</v>
      </c>
      <c r="C1612" s="35" t="s">
        <v>2466</v>
      </c>
      <c r="D1612" s="36">
        <v>560000</v>
      </c>
      <c r="E1612" s="36">
        <v>245000</v>
      </c>
      <c r="F1612" s="36">
        <v>600000</v>
      </c>
      <c r="G1612" s="36">
        <v>500000</v>
      </c>
    </row>
    <row r="1613" spans="1:7" x14ac:dyDescent="0.2">
      <c r="A1613" s="34">
        <v>4</v>
      </c>
      <c r="B1613" s="34">
        <v>22020301</v>
      </c>
      <c r="C1613" s="35" t="s">
        <v>2468</v>
      </c>
      <c r="D1613" s="36">
        <v>1092000</v>
      </c>
      <c r="E1613" s="36">
        <v>360000</v>
      </c>
      <c r="F1613" s="36">
        <v>1200000</v>
      </c>
      <c r="G1613" s="36">
        <v>1000000</v>
      </c>
    </row>
    <row r="1614" spans="1:7" x14ac:dyDescent="0.2">
      <c r="A1614" s="34">
        <v>5</v>
      </c>
      <c r="B1614" s="34">
        <v>22020306</v>
      </c>
      <c r="C1614" s="35" t="s">
        <v>2503</v>
      </c>
      <c r="D1614" s="36">
        <v>690000</v>
      </c>
      <c r="E1614" s="36">
        <v>292000</v>
      </c>
      <c r="F1614" s="36">
        <v>800000</v>
      </c>
      <c r="G1614" s="36">
        <v>700000</v>
      </c>
    </row>
    <row r="1615" spans="1:7" x14ac:dyDescent="0.2">
      <c r="A1615" s="34">
        <v>6</v>
      </c>
      <c r="B1615" s="34">
        <v>22020401</v>
      </c>
      <c r="C1615" s="35" t="s">
        <v>2472</v>
      </c>
      <c r="D1615" s="36">
        <v>1345000</v>
      </c>
      <c r="E1615" s="36">
        <v>852000</v>
      </c>
      <c r="F1615" s="36">
        <v>2000000</v>
      </c>
      <c r="G1615" s="36">
        <v>2000000</v>
      </c>
    </row>
    <row r="1616" spans="1:7" x14ac:dyDescent="0.2">
      <c r="A1616" s="34">
        <v>7</v>
      </c>
      <c r="B1616" s="34">
        <v>22020402</v>
      </c>
      <c r="C1616" s="35" t="s">
        <v>2483</v>
      </c>
      <c r="D1616" s="36">
        <v>685000</v>
      </c>
      <c r="E1616" s="36">
        <v>256000</v>
      </c>
      <c r="F1616" s="36">
        <v>800000</v>
      </c>
      <c r="G1616" s="36">
        <v>700000</v>
      </c>
    </row>
    <row r="1617" spans="1:7" x14ac:dyDescent="0.2">
      <c r="A1617" s="34">
        <v>8</v>
      </c>
      <c r="B1617" s="34">
        <v>22020501</v>
      </c>
      <c r="C1617" s="35" t="s">
        <v>2487</v>
      </c>
      <c r="D1617" s="36">
        <v>2715000</v>
      </c>
      <c r="E1617" s="36">
        <v>1430000</v>
      </c>
      <c r="F1617" s="36">
        <v>4000000</v>
      </c>
      <c r="G1617" s="36">
        <v>3000000</v>
      </c>
    </row>
    <row r="1618" spans="1:7" x14ac:dyDescent="0.2">
      <c r="A1618" s="34">
        <v>9</v>
      </c>
      <c r="B1618" s="34">
        <v>22021001</v>
      </c>
      <c r="C1618" s="35" t="s">
        <v>2476</v>
      </c>
      <c r="D1618" s="36">
        <v>275000</v>
      </c>
      <c r="E1618" s="36">
        <v>102000</v>
      </c>
      <c r="F1618" s="36">
        <v>300000</v>
      </c>
      <c r="G1618" s="36">
        <v>300000</v>
      </c>
    </row>
    <row r="1619" spans="1:7" x14ac:dyDescent="0.2">
      <c r="A1619" s="34">
        <v>10</v>
      </c>
      <c r="B1619" s="34">
        <v>22021007</v>
      </c>
      <c r="C1619" s="35" t="s">
        <v>2478</v>
      </c>
      <c r="D1619" s="36">
        <v>705000</v>
      </c>
      <c r="E1619" s="36">
        <v>260000</v>
      </c>
      <c r="F1619" s="36">
        <v>800000</v>
      </c>
      <c r="G1619" s="36">
        <v>800000</v>
      </c>
    </row>
    <row r="1620" spans="1:7" x14ac:dyDescent="0.2">
      <c r="A1620" s="200" t="s">
        <v>12</v>
      </c>
      <c r="B1620" s="200"/>
      <c r="C1620" s="200"/>
      <c r="D1620" s="37">
        <v>13667000</v>
      </c>
      <c r="E1620" s="37">
        <v>6245000</v>
      </c>
      <c r="F1620" s="37">
        <v>17500000</v>
      </c>
      <c r="G1620" s="37">
        <v>16000000</v>
      </c>
    </row>
    <row r="1621" spans="1:7" x14ac:dyDescent="0.2">
      <c r="A1621" s="33">
        <v>150</v>
      </c>
      <c r="B1621" s="33">
        <v>22000100400</v>
      </c>
      <c r="C1621" s="201" t="s">
        <v>2583</v>
      </c>
      <c r="D1621" s="201"/>
      <c r="E1621" s="201"/>
      <c r="F1621" s="201"/>
      <c r="G1621" s="201"/>
    </row>
    <row r="1622" spans="1:7" x14ac:dyDescent="0.2">
      <c r="A1622" s="34">
        <v>1</v>
      </c>
      <c r="B1622" s="34">
        <v>22020102</v>
      </c>
      <c r="C1622" s="35" t="s">
        <v>2465</v>
      </c>
      <c r="D1622" s="36">
        <v>1200000</v>
      </c>
      <c r="E1622" s="36">
        <v>1900000</v>
      </c>
      <c r="F1622" s="36">
        <v>2000000</v>
      </c>
      <c r="G1622" s="36">
        <v>2000000</v>
      </c>
    </row>
    <row r="1623" spans="1:7" x14ac:dyDescent="0.2">
      <c r="A1623" s="34">
        <v>2</v>
      </c>
      <c r="B1623" s="34">
        <v>22020202</v>
      </c>
      <c r="C1623" s="35" t="s">
        <v>2466</v>
      </c>
      <c r="D1623" s="36">
        <v>800000</v>
      </c>
      <c r="E1623" s="36">
        <v>1000000</v>
      </c>
      <c r="F1623" s="36">
        <v>1200000</v>
      </c>
      <c r="G1623" s="36">
        <v>1200000</v>
      </c>
    </row>
    <row r="1624" spans="1:7" x14ac:dyDescent="0.2">
      <c r="A1624" s="34">
        <v>3</v>
      </c>
      <c r="B1624" s="34">
        <v>22020301</v>
      </c>
      <c r="C1624" s="35" t="s">
        <v>2468</v>
      </c>
      <c r="D1624" s="36">
        <v>725000</v>
      </c>
      <c r="E1624" s="36">
        <v>800000</v>
      </c>
      <c r="F1624" s="36">
        <v>1000000</v>
      </c>
      <c r="G1624" s="36">
        <v>1000000</v>
      </c>
    </row>
    <row r="1625" spans="1:7" x14ac:dyDescent="0.2">
      <c r="A1625" s="34">
        <v>4</v>
      </c>
      <c r="B1625" s="34">
        <v>22020305</v>
      </c>
      <c r="C1625" s="35" t="s">
        <v>2471</v>
      </c>
      <c r="D1625" s="36">
        <v>550000</v>
      </c>
      <c r="E1625" s="36">
        <v>700000</v>
      </c>
      <c r="F1625" s="36">
        <v>900000</v>
      </c>
      <c r="G1625" s="36">
        <v>1000000</v>
      </c>
    </row>
    <row r="1626" spans="1:7" x14ac:dyDescent="0.2">
      <c r="A1626" s="34">
        <v>5</v>
      </c>
      <c r="B1626" s="34">
        <v>22020401</v>
      </c>
      <c r="C1626" s="35" t="s">
        <v>2472</v>
      </c>
      <c r="D1626" s="36">
        <v>445000</v>
      </c>
      <c r="E1626" s="36">
        <v>600000</v>
      </c>
      <c r="F1626" s="36">
        <v>600000</v>
      </c>
      <c r="G1626" s="36">
        <v>600000</v>
      </c>
    </row>
    <row r="1627" spans="1:7" x14ac:dyDescent="0.2">
      <c r="A1627" s="34">
        <v>6</v>
      </c>
      <c r="B1627" s="34">
        <v>22020402</v>
      </c>
      <c r="C1627" s="35" t="s">
        <v>2483</v>
      </c>
      <c r="D1627" s="36">
        <v>180000</v>
      </c>
      <c r="E1627" s="36">
        <v>300000</v>
      </c>
      <c r="F1627" s="36">
        <v>300000</v>
      </c>
      <c r="G1627" s="36">
        <v>300000</v>
      </c>
    </row>
    <row r="1628" spans="1:7" x14ac:dyDescent="0.2">
      <c r="A1628" s="34">
        <v>7</v>
      </c>
      <c r="B1628" s="34">
        <v>22020501</v>
      </c>
      <c r="C1628" s="35" t="s">
        <v>2487</v>
      </c>
      <c r="D1628" s="36">
        <v>1800500</v>
      </c>
      <c r="E1628" s="36">
        <v>1800000</v>
      </c>
      <c r="F1628" s="36">
        <v>2300000</v>
      </c>
      <c r="G1628" s="36">
        <v>2000000</v>
      </c>
    </row>
    <row r="1629" spans="1:7" x14ac:dyDescent="0.2">
      <c r="A1629" s="34">
        <v>8</v>
      </c>
      <c r="B1629" s="34">
        <v>22020712</v>
      </c>
      <c r="C1629" s="35" t="s">
        <v>2499</v>
      </c>
      <c r="D1629" s="36">
        <v>100000</v>
      </c>
      <c r="E1629" s="36">
        <v>200000</v>
      </c>
      <c r="F1629" s="36">
        <v>200000</v>
      </c>
      <c r="G1629" s="36">
        <v>200000</v>
      </c>
    </row>
    <row r="1630" spans="1:7" x14ac:dyDescent="0.2">
      <c r="A1630" s="34">
        <v>9</v>
      </c>
      <c r="B1630" s="34">
        <v>22021001</v>
      </c>
      <c r="C1630" s="35" t="s">
        <v>2476</v>
      </c>
      <c r="D1630" s="36">
        <v>999500</v>
      </c>
      <c r="E1630" s="36">
        <v>1500000</v>
      </c>
      <c r="F1630" s="36">
        <v>1800000</v>
      </c>
      <c r="G1630" s="36">
        <v>1800000</v>
      </c>
    </row>
    <row r="1631" spans="1:7" x14ac:dyDescent="0.2">
      <c r="A1631" s="34">
        <v>10</v>
      </c>
      <c r="B1631" s="34">
        <v>22021007</v>
      </c>
      <c r="C1631" s="35" t="s">
        <v>2478</v>
      </c>
      <c r="D1631" s="36">
        <v>1200000</v>
      </c>
      <c r="E1631" s="36">
        <v>1200000</v>
      </c>
      <c r="F1631" s="36">
        <v>1700000</v>
      </c>
      <c r="G1631" s="36">
        <v>1900000</v>
      </c>
    </row>
    <row r="1632" spans="1:7" x14ac:dyDescent="0.2">
      <c r="A1632" s="200" t="s">
        <v>12</v>
      </c>
      <c r="B1632" s="200"/>
      <c r="C1632" s="200"/>
      <c r="D1632" s="37">
        <v>8000000</v>
      </c>
      <c r="E1632" s="37">
        <v>10000000</v>
      </c>
      <c r="F1632" s="37">
        <v>12000000</v>
      </c>
      <c r="G1632" s="37">
        <v>12000000</v>
      </c>
    </row>
    <row r="1633" spans="1:7" x14ac:dyDescent="0.2">
      <c r="A1633" s="33">
        <v>151</v>
      </c>
      <c r="B1633" s="33">
        <v>52100200100</v>
      </c>
      <c r="C1633" s="201" t="s">
        <v>245</v>
      </c>
      <c r="D1633" s="201"/>
      <c r="E1633" s="201"/>
      <c r="F1633" s="201"/>
      <c r="G1633" s="201"/>
    </row>
    <row r="1634" spans="1:7" x14ac:dyDescent="0.2">
      <c r="A1634" s="34">
        <v>1</v>
      </c>
      <c r="B1634" s="34">
        <v>22020102</v>
      </c>
      <c r="C1634" s="35" t="s">
        <v>2465</v>
      </c>
      <c r="D1634" s="38">
        <v>0</v>
      </c>
      <c r="E1634" s="36">
        <v>2630000</v>
      </c>
      <c r="F1634" s="36">
        <v>3000000</v>
      </c>
      <c r="G1634" s="36">
        <v>3000000</v>
      </c>
    </row>
    <row r="1635" spans="1:7" x14ac:dyDescent="0.2">
      <c r="A1635" s="34">
        <v>2</v>
      </c>
      <c r="B1635" s="34">
        <v>22020201</v>
      </c>
      <c r="C1635" s="35" t="s">
        <v>2480</v>
      </c>
      <c r="D1635" s="38">
        <v>0</v>
      </c>
      <c r="E1635" s="36">
        <v>70500</v>
      </c>
      <c r="F1635" s="36">
        <v>100000</v>
      </c>
      <c r="G1635" s="36">
        <v>60000</v>
      </c>
    </row>
    <row r="1636" spans="1:7" x14ac:dyDescent="0.2">
      <c r="A1636" s="34">
        <v>3</v>
      </c>
      <c r="B1636" s="34">
        <v>22020202</v>
      </c>
      <c r="C1636" s="35" t="s">
        <v>2466</v>
      </c>
      <c r="D1636" s="38">
        <v>0</v>
      </c>
      <c r="E1636" s="36">
        <v>307000</v>
      </c>
      <c r="F1636" s="36">
        <v>450000</v>
      </c>
      <c r="G1636" s="36">
        <v>450000</v>
      </c>
    </row>
    <row r="1637" spans="1:7" x14ac:dyDescent="0.2">
      <c r="A1637" s="34">
        <v>4</v>
      </c>
      <c r="B1637" s="34">
        <v>22020301</v>
      </c>
      <c r="C1637" s="35" t="s">
        <v>2468</v>
      </c>
      <c r="D1637" s="38">
        <v>0</v>
      </c>
      <c r="E1637" s="36">
        <v>860000</v>
      </c>
      <c r="F1637" s="36">
        <v>1650000</v>
      </c>
      <c r="G1637" s="36">
        <v>530000</v>
      </c>
    </row>
    <row r="1638" spans="1:7" x14ac:dyDescent="0.2">
      <c r="A1638" s="34">
        <v>5</v>
      </c>
      <c r="B1638" s="34">
        <v>22020303</v>
      </c>
      <c r="C1638" s="35" t="s">
        <v>2469</v>
      </c>
      <c r="D1638" s="38">
        <v>0</v>
      </c>
      <c r="E1638" s="36">
        <v>42500</v>
      </c>
      <c r="F1638" s="36">
        <v>60000</v>
      </c>
      <c r="G1638" s="36">
        <v>60000</v>
      </c>
    </row>
    <row r="1639" spans="1:7" x14ac:dyDescent="0.2">
      <c r="A1639" s="34">
        <v>6</v>
      </c>
      <c r="B1639" s="34">
        <v>22020306</v>
      </c>
      <c r="C1639" s="35" t="s">
        <v>2503</v>
      </c>
      <c r="D1639" s="38">
        <v>0</v>
      </c>
      <c r="E1639" s="38">
        <v>0</v>
      </c>
      <c r="F1639" s="38">
        <v>0</v>
      </c>
      <c r="G1639" s="36">
        <v>500000</v>
      </c>
    </row>
    <row r="1640" spans="1:7" x14ac:dyDescent="0.2">
      <c r="A1640" s="34">
        <v>7</v>
      </c>
      <c r="B1640" s="34">
        <v>22020401</v>
      </c>
      <c r="C1640" s="35" t="s">
        <v>2472</v>
      </c>
      <c r="D1640" s="38">
        <v>0</v>
      </c>
      <c r="E1640" s="36">
        <v>720000</v>
      </c>
      <c r="F1640" s="36">
        <v>1640000</v>
      </c>
      <c r="G1640" s="36">
        <v>1200000</v>
      </c>
    </row>
    <row r="1641" spans="1:7" x14ac:dyDescent="0.2">
      <c r="A1641" s="34">
        <v>8</v>
      </c>
      <c r="B1641" s="34">
        <v>22020402</v>
      </c>
      <c r="C1641" s="35" t="s">
        <v>2483</v>
      </c>
      <c r="D1641" s="38">
        <v>0</v>
      </c>
      <c r="E1641" s="36">
        <v>260000</v>
      </c>
      <c r="F1641" s="36">
        <v>300000</v>
      </c>
      <c r="G1641" s="36">
        <v>240000</v>
      </c>
    </row>
    <row r="1642" spans="1:7" x14ac:dyDescent="0.2">
      <c r="A1642" s="34">
        <v>9</v>
      </c>
      <c r="B1642" s="34">
        <v>22020501</v>
      </c>
      <c r="C1642" s="35" t="s">
        <v>2487</v>
      </c>
      <c r="D1642" s="38">
        <v>0</v>
      </c>
      <c r="E1642" s="36">
        <v>660000</v>
      </c>
      <c r="F1642" s="36">
        <v>2000000</v>
      </c>
      <c r="G1642" s="36">
        <v>2100000</v>
      </c>
    </row>
    <row r="1643" spans="1:7" x14ac:dyDescent="0.2">
      <c r="A1643" s="34">
        <v>10</v>
      </c>
      <c r="B1643" s="34">
        <v>22020601</v>
      </c>
      <c r="C1643" s="35" t="s">
        <v>2488</v>
      </c>
      <c r="D1643" s="38">
        <v>0</v>
      </c>
      <c r="E1643" s="38">
        <v>0</v>
      </c>
      <c r="F1643" s="38">
        <v>0</v>
      </c>
      <c r="G1643" s="36">
        <v>360000</v>
      </c>
    </row>
    <row r="1644" spans="1:7" x14ac:dyDescent="0.2">
      <c r="A1644" s="34">
        <v>11</v>
      </c>
      <c r="B1644" s="34">
        <v>22021001</v>
      </c>
      <c r="C1644" s="35" t="s">
        <v>2476</v>
      </c>
      <c r="D1644" s="38">
        <v>0</v>
      </c>
      <c r="E1644" s="36">
        <v>130000</v>
      </c>
      <c r="F1644" s="36">
        <v>200000</v>
      </c>
      <c r="G1644" s="36">
        <v>300000</v>
      </c>
    </row>
    <row r="1645" spans="1:7" x14ac:dyDescent="0.2">
      <c r="A1645" s="34">
        <v>12</v>
      </c>
      <c r="B1645" s="34">
        <v>22021003</v>
      </c>
      <c r="C1645" s="35" t="s">
        <v>2493</v>
      </c>
      <c r="D1645" s="38">
        <v>0</v>
      </c>
      <c r="E1645" s="36">
        <v>130000</v>
      </c>
      <c r="F1645" s="36">
        <v>250000</v>
      </c>
      <c r="G1645" s="36">
        <v>400000</v>
      </c>
    </row>
    <row r="1646" spans="1:7" x14ac:dyDescent="0.2">
      <c r="A1646" s="34">
        <v>13</v>
      </c>
      <c r="B1646" s="34">
        <v>22021007</v>
      </c>
      <c r="C1646" s="35" t="s">
        <v>2478</v>
      </c>
      <c r="D1646" s="38">
        <v>0</v>
      </c>
      <c r="E1646" s="36">
        <v>190000</v>
      </c>
      <c r="F1646" s="36">
        <v>350000</v>
      </c>
      <c r="G1646" s="36">
        <v>300000</v>
      </c>
    </row>
    <row r="1647" spans="1:7" x14ac:dyDescent="0.2">
      <c r="A1647" s="200" t="s">
        <v>12</v>
      </c>
      <c r="B1647" s="200"/>
      <c r="C1647" s="200"/>
      <c r="D1647" s="39">
        <v>0</v>
      </c>
      <c r="E1647" s="37">
        <v>6000000</v>
      </c>
      <c r="F1647" s="37">
        <v>10000000</v>
      </c>
      <c r="G1647" s="37">
        <v>9500000</v>
      </c>
    </row>
    <row r="1648" spans="1:7" x14ac:dyDescent="0.2">
      <c r="A1648" s="33">
        <v>152</v>
      </c>
      <c r="B1648" s="33">
        <v>25200100100</v>
      </c>
      <c r="C1648" s="201" t="s">
        <v>2584</v>
      </c>
      <c r="D1648" s="201"/>
      <c r="E1648" s="201"/>
      <c r="F1648" s="201"/>
      <c r="G1648" s="201"/>
    </row>
    <row r="1649" spans="1:7" x14ac:dyDescent="0.2">
      <c r="A1649" s="34">
        <v>1</v>
      </c>
      <c r="B1649" s="34">
        <v>22020102</v>
      </c>
      <c r="C1649" s="35" t="s">
        <v>2465</v>
      </c>
      <c r="D1649" s="38">
        <v>0</v>
      </c>
      <c r="E1649" s="36">
        <v>2160000</v>
      </c>
      <c r="F1649" s="36">
        <v>4100000</v>
      </c>
      <c r="G1649" s="36">
        <v>4100000</v>
      </c>
    </row>
    <row r="1650" spans="1:7" x14ac:dyDescent="0.2">
      <c r="A1650" s="34">
        <v>2</v>
      </c>
      <c r="B1650" s="34">
        <v>22020201</v>
      </c>
      <c r="C1650" s="35" t="s">
        <v>2480</v>
      </c>
      <c r="D1650" s="38">
        <v>0</v>
      </c>
      <c r="E1650" s="36">
        <v>155000</v>
      </c>
      <c r="F1650" s="36">
        <v>800000</v>
      </c>
      <c r="G1650" s="36">
        <v>800000</v>
      </c>
    </row>
    <row r="1651" spans="1:7" x14ac:dyDescent="0.2">
      <c r="A1651" s="34">
        <v>3</v>
      </c>
      <c r="B1651" s="34">
        <v>22020202</v>
      </c>
      <c r="C1651" s="35" t="s">
        <v>2466</v>
      </c>
      <c r="D1651" s="38">
        <v>0</v>
      </c>
      <c r="E1651" s="36">
        <v>405000</v>
      </c>
      <c r="F1651" s="36">
        <v>500000</v>
      </c>
      <c r="G1651" s="36">
        <v>500000</v>
      </c>
    </row>
    <row r="1652" spans="1:7" x14ac:dyDescent="0.2">
      <c r="A1652" s="34">
        <v>4</v>
      </c>
      <c r="B1652" s="34">
        <v>22020301</v>
      </c>
      <c r="C1652" s="35" t="s">
        <v>2468</v>
      </c>
      <c r="D1652" s="38">
        <v>0</v>
      </c>
      <c r="E1652" s="36">
        <v>750000</v>
      </c>
      <c r="F1652" s="36">
        <v>1500000</v>
      </c>
      <c r="G1652" s="36">
        <v>1500000</v>
      </c>
    </row>
    <row r="1653" spans="1:7" x14ac:dyDescent="0.2">
      <c r="A1653" s="34">
        <v>5</v>
      </c>
      <c r="B1653" s="34">
        <v>22020305</v>
      </c>
      <c r="C1653" s="35" t="s">
        <v>2471</v>
      </c>
      <c r="D1653" s="38">
        <v>0</v>
      </c>
      <c r="E1653" s="36">
        <v>435000</v>
      </c>
      <c r="F1653" s="36">
        <v>1000000</v>
      </c>
      <c r="G1653" s="36">
        <v>1000000</v>
      </c>
    </row>
    <row r="1654" spans="1:7" x14ac:dyDescent="0.2">
      <c r="A1654" s="34">
        <v>6</v>
      </c>
      <c r="B1654" s="34">
        <v>22020401</v>
      </c>
      <c r="C1654" s="35" t="s">
        <v>2472</v>
      </c>
      <c r="D1654" s="38">
        <v>0</v>
      </c>
      <c r="E1654" s="36">
        <v>760000</v>
      </c>
      <c r="F1654" s="36">
        <v>2000000</v>
      </c>
      <c r="G1654" s="36">
        <v>2000000</v>
      </c>
    </row>
    <row r="1655" spans="1:7" x14ac:dyDescent="0.2">
      <c r="A1655" s="34">
        <v>7</v>
      </c>
      <c r="B1655" s="34">
        <v>22020402</v>
      </c>
      <c r="C1655" s="35" t="s">
        <v>2483</v>
      </c>
      <c r="D1655" s="38">
        <v>0</v>
      </c>
      <c r="E1655" s="36">
        <v>515000</v>
      </c>
      <c r="F1655" s="36">
        <v>1000000</v>
      </c>
      <c r="G1655" s="36">
        <v>1000000</v>
      </c>
    </row>
    <row r="1656" spans="1:7" x14ac:dyDescent="0.2">
      <c r="A1656" s="34">
        <v>8</v>
      </c>
      <c r="B1656" s="34">
        <v>22020501</v>
      </c>
      <c r="C1656" s="35" t="s">
        <v>2487</v>
      </c>
      <c r="D1656" s="38">
        <v>0</v>
      </c>
      <c r="E1656" s="36">
        <v>1140000</v>
      </c>
      <c r="F1656" s="36">
        <v>2000000</v>
      </c>
      <c r="G1656" s="36">
        <v>1220000</v>
      </c>
    </row>
    <row r="1657" spans="1:7" x14ac:dyDescent="0.2">
      <c r="A1657" s="34">
        <v>9</v>
      </c>
      <c r="B1657" s="34">
        <v>22021001</v>
      </c>
      <c r="C1657" s="35" t="s">
        <v>2476</v>
      </c>
      <c r="D1657" s="38">
        <v>0</v>
      </c>
      <c r="E1657" s="36">
        <v>530000</v>
      </c>
      <c r="F1657" s="36">
        <v>1200000</v>
      </c>
      <c r="G1657" s="36">
        <v>1200000</v>
      </c>
    </row>
    <row r="1658" spans="1:7" x14ac:dyDescent="0.2">
      <c r="A1658" s="34">
        <v>10</v>
      </c>
      <c r="B1658" s="34">
        <v>22021007</v>
      </c>
      <c r="C1658" s="35" t="s">
        <v>2478</v>
      </c>
      <c r="D1658" s="38">
        <v>0</v>
      </c>
      <c r="E1658" s="36">
        <v>350000</v>
      </c>
      <c r="F1658" s="36">
        <v>1500000</v>
      </c>
      <c r="G1658" s="36">
        <v>1500000</v>
      </c>
    </row>
    <row r="1659" spans="1:7" x14ac:dyDescent="0.2">
      <c r="A1659" s="200" t="s">
        <v>12</v>
      </c>
      <c r="B1659" s="200"/>
      <c r="C1659" s="200"/>
      <c r="D1659" s="39">
        <v>0</v>
      </c>
      <c r="E1659" s="37">
        <v>7200000</v>
      </c>
      <c r="F1659" s="37">
        <v>15600000</v>
      </c>
      <c r="G1659" s="37">
        <v>14820000</v>
      </c>
    </row>
    <row r="1660" spans="1:7" x14ac:dyDescent="0.2">
      <c r="A1660" s="33">
        <v>153</v>
      </c>
      <c r="B1660" s="33">
        <v>11105200100</v>
      </c>
      <c r="C1660" s="201" t="s">
        <v>2585</v>
      </c>
      <c r="D1660" s="201"/>
      <c r="E1660" s="201"/>
      <c r="F1660" s="201"/>
      <c r="G1660" s="201"/>
    </row>
    <row r="1661" spans="1:7" x14ac:dyDescent="0.2">
      <c r="A1661" s="34">
        <v>1</v>
      </c>
      <c r="B1661" s="34">
        <v>22020102</v>
      </c>
      <c r="C1661" s="35" t="s">
        <v>2465</v>
      </c>
      <c r="D1661" s="38">
        <v>0</v>
      </c>
      <c r="E1661" s="36">
        <v>1800000</v>
      </c>
      <c r="F1661" s="36">
        <v>2000000</v>
      </c>
      <c r="G1661" s="36">
        <v>2500000</v>
      </c>
    </row>
    <row r="1662" spans="1:7" x14ac:dyDescent="0.2">
      <c r="A1662" s="34">
        <v>2</v>
      </c>
      <c r="B1662" s="34">
        <v>22020201</v>
      </c>
      <c r="C1662" s="35" t="s">
        <v>2480</v>
      </c>
      <c r="D1662" s="38">
        <v>0</v>
      </c>
      <c r="E1662" s="36">
        <v>188000</v>
      </c>
      <c r="F1662" s="36">
        <v>500000</v>
      </c>
      <c r="G1662" s="36">
        <v>500000</v>
      </c>
    </row>
    <row r="1663" spans="1:7" x14ac:dyDescent="0.2">
      <c r="A1663" s="34">
        <v>3</v>
      </c>
      <c r="B1663" s="34">
        <v>22020202</v>
      </c>
      <c r="C1663" s="35" t="s">
        <v>2466</v>
      </c>
      <c r="D1663" s="38">
        <v>0</v>
      </c>
      <c r="E1663" s="36">
        <v>172000</v>
      </c>
      <c r="F1663" s="36">
        <v>500000</v>
      </c>
      <c r="G1663" s="36">
        <v>500000</v>
      </c>
    </row>
    <row r="1664" spans="1:7" x14ac:dyDescent="0.2">
      <c r="A1664" s="34">
        <v>4</v>
      </c>
      <c r="B1664" s="34">
        <v>22020203</v>
      </c>
      <c r="C1664" s="35" t="s">
        <v>2467</v>
      </c>
      <c r="D1664" s="38">
        <v>0</v>
      </c>
      <c r="E1664" s="36">
        <v>380000</v>
      </c>
      <c r="F1664" s="36">
        <v>500000</v>
      </c>
      <c r="G1664" s="36">
        <v>750000</v>
      </c>
    </row>
    <row r="1665" spans="1:7" x14ac:dyDescent="0.2">
      <c r="A1665" s="34">
        <v>5</v>
      </c>
      <c r="B1665" s="34">
        <v>22020210</v>
      </c>
      <c r="C1665" s="35" t="s">
        <v>2570</v>
      </c>
      <c r="D1665" s="38">
        <v>0</v>
      </c>
      <c r="E1665" s="38">
        <v>0</v>
      </c>
      <c r="F1665" s="36">
        <v>250000</v>
      </c>
      <c r="G1665" s="36">
        <v>300000</v>
      </c>
    </row>
    <row r="1666" spans="1:7" x14ac:dyDescent="0.2">
      <c r="A1666" s="34">
        <v>6</v>
      </c>
      <c r="B1666" s="34">
        <v>22020301</v>
      </c>
      <c r="C1666" s="35" t="s">
        <v>2468</v>
      </c>
      <c r="D1666" s="38">
        <v>0</v>
      </c>
      <c r="E1666" s="36">
        <v>330500</v>
      </c>
      <c r="F1666" s="36">
        <v>700000</v>
      </c>
      <c r="G1666" s="36">
        <v>700000</v>
      </c>
    </row>
    <row r="1667" spans="1:7" x14ac:dyDescent="0.2">
      <c r="A1667" s="34">
        <v>7</v>
      </c>
      <c r="B1667" s="34">
        <v>22020305</v>
      </c>
      <c r="C1667" s="35" t="s">
        <v>2471</v>
      </c>
      <c r="D1667" s="38">
        <v>0</v>
      </c>
      <c r="E1667" s="36">
        <v>265000</v>
      </c>
      <c r="F1667" s="36">
        <v>500000</v>
      </c>
      <c r="G1667" s="36">
        <v>500000</v>
      </c>
    </row>
    <row r="1668" spans="1:7" x14ac:dyDescent="0.2">
      <c r="A1668" s="34">
        <v>8</v>
      </c>
      <c r="B1668" s="34">
        <v>22020401</v>
      </c>
      <c r="C1668" s="35" t="s">
        <v>2472</v>
      </c>
      <c r="D1668" s="38">
        <v>0</v>
      </c>
      <c r="E1668" s="36">
        <v>172800</v>
      </c>
      <c r="F1668" s="36">
        <v>750000</v>
      </c>
      <c r="G1668" s="36">
        <v>1000000</v>
      </c>
    </row>
    <row r="1669" spans="1:7" x14ac:dyDescent="0.2">
      <c r="A1669" s="34">
        <v>9</v>
      </c>
      <c r="B1669" s="34">
        <v>22020402</v>
      </c>
      <c r="C1669" s="35" t="s">
        <v>2483</v>
      </c>
      <c r="D1669" s="38">
        <v>0</v>
      </c>
      <c r="E1669" s="36">
        <v>391000</v>
      </c>
      <c r="F1669" s="36">
        <v>500000</v>
      </c>
      <c r="G1669" s="36">
        <v>750000</v>
      </c>
    </row>
    <row r="1670" spans="1:7" x14ac:dyDescent="0.2">
      <c r="A1670" s="34">
        <v>10</v>
      </c>
      <c r="B1670" s="34">
        <v>22020501</v>
      </c>
      <c r="C1670" s="35" t="s">
        <v>2487</v>
      </c>
      <c r="D1670" s="38">
        <v>0</v>
      </c>
      <c r="E1670" s="36">
        <v>466000</v>
      </c>
      <c r="F1670" s="36">
        <v>750000</v>
      </c>
      <c r="G1670" s="36">
        <v>1000000</v>
      </c>
    </row>
    <row r="1671" spans="1:7" x14ac:dyDescent="0.2">
      <c r="A1671" s="34">
        <v>11</v>
      </c>
      <c r="B1671" s="34">
        <v>22020712</v>
      </c>
      <c r="C1671" s="35" t="s">
        <v>2499</v>
      </c>
      <c r="D1671" s="38">
        <v>0</v>
      </c>
      <c r="E1671" s="38">
        <v>0</v>
      </c>
      <c r="F1671" s="36">
        <v>500000</v>
      </c>
      <c r="G1671" s="36">
        <v>500000</v>
      </c>
    </row>
    <row r="1672" spans="1:7" x14ac:dyDescent="0.2">
      <c r="A1672" s="34">
        <v>12</v>
      </c>
      <c r="B1672" s="34">
        <v>22020803</v>
      </c>
      <c r="C1672" s="35" t="s">
        <v>2490</v>
      </c>
      <c r="D1672" s="38">
        <v>0</v>
      </c>
      <c r="E1672" s="38">
        <v>0</v>
      </c>
      <c r="F1672" s="36">
        <v>500000</v>
      </c>
      <c r="G1672" s="36">
        <v>500000</v>
      </c>
    </row>
    <row r="1673" spans="1:7" x14ac:dyDescent="0.2">
      <c r="A1673" s="34">
        <v>13</v>
      </c>
      <c r="B1673" s="34">
        <v>22021007</v>
      </c>
      <c r="C1673" s="35" t="s">
        <v>2478</v>
      </c>
      <c r="D1673" s="38">
        <v>0</v>
      </c>
      <c r="E1673" s="36">
        <v>400000</v>
      </c>
      <c r="F1673" s="36">
        <v>500000</v>
      </c>
      <c r="G1673" s="36">
        <v>500000</v>
      </c>
    </row>
    <row r="1674" spans="1:7" x14ac:dyDescent="0.2">
      <c r="A1674" s="200" t="s">
        <v>12</v>
      </c>
      <c r="B1674" s="200"/>
      <c r="C1674" s="200"/>
      <c r="D1674" s="39">
        <v>0</v>
      </c>
      <c r="E1674" s="37">
        <v>4565300</v>
      </c>
      <c r="F1674" s="37">
        <v>8450000</v>
      </c>
      <c r="G1674" s="37">
        <v>10000000</v>
      </c>
    </row>
    <row r="1675" spans="1:7" x14ac:dyDescent="0.2">
      <c r="A1675" s="33">
        <v>154</v>
      </c>
      <c r="B1675" s="33">
        <v>22000700200</v>
      </c>
      <c r="C1675" s="201" t="s">
        <v>2586</v>
      </c>
      <c r="D1675" s="201"/>
      <c r="E1675" s="201"/>
      <c r="F1675" s="201"/>
      <c r="G1675" s="201"/>
    </row>
    <row r="1676" spans="1:7" x14ac:dyDescent="0.2">
      <c r="A1676" s="34">
        <v>1</v>
      </c>
      <c r="B1676" s="34">
        <v>22020102</v>
      </c>
      <c r="C1676" s="35" t="s">
        <v>2465</v>
      </c>
      <c r="D1676" s="38">
        <v>0</v>
      </c>
      <c r="E1676" s="36">
        <v>8520000</v>
      </c>
      <c r="F1676" s="36">
        <v>14500000</v>
      </c>
      <c r="G1676" s="36">
        <v>13430625</v>
      </c>
    </row>
    <row r="1677" spans="1:7" x14ac:dyDescent="0.2">
      <c r="A1677" s="34">
        <v>2</v>
      </c>
      <c r="B1677" s="34">
        <v>22020201</v>
      </c>
      <c r="C1677" s="35" t="s">
        <v>2480</v>
      </c>
      <c r="D1677" s="38">
        <v>0</v>
      </c>
      <c r="E1677" s="36">
        <v>450000</v>
      </c>
      <c r="F1677" s="36">
        <v>750000</v>
      </c>
      <c r="G1677" s="36">
        <v>694687.5</v>
      </c>
    </row>
    <row r="1678" spans="1:7" x14ac:dyDescent="0.2">
      <c r="A1678" s="34">
        <v>3</v>
      </c>
      <c r="B1678" s="34">
        <v>22020202</v>
      </c>
      <c r="C1678" s="35" t="s">
        <v>2466</v>
      </c>
      <c r="D1678" s="38">
        <v>0</v>
      </c>
      <c r="E1678" s="36">
        <v>180000</v>
      </c>
      <c r="F1678" s="36">
        <v>300000</v>
      </c>
      <c r="G1678" s="36">
        <v>277875</v>
      </c>
    </row>
    <row r="1679" spans="1:7" x14ac:dyDescent="0.2">
      <c r="A1679" s="34">
        <v>4</v>
      </c>
      <c r="B1679" s="34">
        <v>22020301</v>
      </c>
      <c r="C1679" s="35" t="s">
        <v>2468</v>
      </c>
      <c r="D1679" s="38">
        <v>0</v>
      </c>
      <c r="E1679" s="36">
        <v>5130000</v>
      </c>
      <c r="F1679" s="36">
        <v>8550000</v>
      </c>
      <c r="G1679" s="36">
        <v>7919437.5</v>
      </c>
    </row>
    <row r="1680" spans="1:7" x14ac:dyDescent="0.2">
      <c r="A1680" s="34">
        <v>5</v>
      </c>
      <c r="B1680" s="34">
        <v>22020305</v>
      </c>
      <c r="C1680" s="35" t="s">
        <v>2471</v>
      </c>
      <c r="D1680" s="38">
        <v>0</v>
      </c>
      <c r="E1680" s="36">
        <v>450000</v>
      </c>
      <c r="F1680" s="36">
        <v>750000</v>
      </c>
      <c r="G1680" s="36">
        <v>694687.5</v>
      </c>
    </row>
    <row r="1681" spans="1:7" x14ac:dyDescent="0.2">
      <c r="A1681" s="34">
        <v>6</v>
      </c>
      <c r="B1681" s="34">
        <v>22020402</v>
      </c>
      <c r="C1681" s="35" t="s">
        <v>2483</v>
      </c>
      <c r="D1681" s="38">
        <v>0</v>
      </c>
      <c r="E1681" s="36">
        <v>2100000</v>
      </c>
      <c r="F1681" s="36">
        <v>3500000</v>
      </c>
      <c r="G1681" s="36">
        <v>3241875</v>
      </c>
    </row>
    <row r="1682" spans="1:7" x14ac:dyDescent="0.2">
      <c r="A1682" s="34">
        <v>7</v>
      </c>
      <c r="B1682" s="34">
        <v>22020501</v>
      </c>
      <c r="C1682" s="35" t="s">
        <v>2487</v>
      </c>
      <c r="D1682" s="38">
        <v>0</v>
      </c>
      <c r="E1682" s="36">
        <v>3300000</v>
      </c>
      <c r="F1682" s="36">
        <v>5500000</v>
      </c>
      <c r="G1682" s="36">
        <v>5094375</v>
      </c>
    </row>
    <row r="1683" spans="1:7" x14ac:dyDescent="0.2">
      <c r="A1683" s="34">
        <v>8</v>
      </c>
      <c r="B1683" s="34">
        <v>22020803</v>
      </c>
      <c r="C1683" s="35" t="s">
        <v>2490</v>
      </c>
      <c r="D1683" s="38">
        <v>0</v>
      </c>
      <c r="E1683" s="36">
        <v>2970000</v>
      </c>
      <c r="F1683" s="36">
        <v>4950000</v>
      </c>
      <c r="G1683" s="36">
        <v>4584937.5</v>
      </c>
    </row>
    <row r="1684" spans="1:7" x14ac:dyDescent="0.2">
      <c r="A1684" s="34">
        <v>9</v>
      </c>
      <c r="B1684" s="34">
        <v>22021001</v>
      </c>
      <c r="C1684" s="35" t="s">
        <v>2476</v>
      </c>
      <c r="D1684" s="38">
        <v>0</v>
      </c>
      <c r="E1684" s="36">
        <v>450000</v>
      </c>
      <c r="F1684" s="36">
        <v>450000</v>
      </c>
      <c r="G1684" s="36">
        <v>416812.5</v>
      </c>
    </row>
    <row r="1685" spans="1:7" x14ac:dyDescent="0.2">
      <c r="A1685" s="34">
        <v>10</v>
      </c>
      <c r="B1685" s="34">
        <v>22021007</v>
      </c>
      <c r="C1685" s="35" t="s">
        <v>2478</v>
      </c>
      <c r="D1685" s="38">
        <v>0</v>
      </c>
      <c r="E1685" s="36">
        <v>450000</v>
      </c>
      <c r="F1685" s="36">
        <v>750000</v>
      </c>
      <c r="G1685" s="36">
        <v>694687.5</v>
      </c>
    </row>
    <row r="1686" spans="1:7" x14ac:dyDescent="0.2">
      <c r="A1686" s="200" t="s">
        <v>12</v>
      </c>
      <c r="B1686" s="200"/>
      <c r="C1686" s="200"/>
      <c r="D1686" s="39">
        <v>0</v>
      </c>
      <c r="E1686" s="37">
        <v>24000000</v>
      </c>
      <c r="F1686" s="37">
        <v>40000000</v>
      </c>
      <c r="G1686" s="37">
        <v>37050000</v>
      </c>
    </row>
    <row r="1687" spans="1:7" x14ac:dyDescent="0.2">
      <c r="A1687" s="33">
        <v>155</v>
      </c>
      <c r="B1687" s="33">
        <v>26300100200</v>
      </c>
      <c r="C1687" s="201" t="s">
        <v>2587</v>
      </c>
      <c r="D1687" s="201"/>
      <c r="E1687" s="201"/>
      <c r="F1687" s="201"/>
      <c r="G1687" s="201"/>
    </row>
    <row r="1688" spans="1:7" x14ac:dyDescent="0.2">
      <c r="A1688" s="34">
        <v>1</v>
      </c>
      <c r="B1688" s="34">
        <v>22020102</v>
      </c>
      <c r="C1688" s="35" t="s">
        <v>2465</v>
      </c>
      <c r="D1688" s="38">
        <v>0</v>
      </c>
      <c r="E1688" s="38">
        <v>0</v>
      </c>
      <c r="F1688" s="36">
        <v>3000000</v>
      </c>
      <c r="G1688" s="36">
        <v>2977500</v>
      </c>
    </row>
    <row r="1689" spans="1:7" x14ac:dyDescent="0.2">
      <c r="A1689" s="34">
        <v>2</v>
      </c>
      <c r="B1689" s="34">
        <v>22020201</v>
      </c>
      <c r="C1689" s="35" t="s">
        <v>2480</v>
      </c>
      <c r="D1689" s="38">
        <v>0</v>
      </c>
      <c r="E1689" s="38">
        <v>0</v>
      </c>
      <c r="F1689" s="36">
        <v>500000</v>
      </c>
      <c r="G1689" s="36">
        <v>500000</v>
      </c>
    </row>
    <row r="1690" spans="1:7" x14ac:dyDescent="0.2">
      <c r="A1690" s="34">
        <v>3</v>
      </c>
      <c r="B1690" s="34">
        <v>22020202</v>
      </c>
      <c r="C1690" s="35" t="s">
        <v>2466</v>
      </c>
      <c r="D1690" s="38">
        <v>0</v>
      </c>
      <c r="E1690" s="38">
        <v>0</v>
      </c>
      <c r="F1690" s="36">
        <v>300000</v>
      </c>
      <c r="G1690" s="36">
        <v>300000</v>
      </c>
    </row>
    <row r="1691" spans="1:7" x14ac:dyDescent="0.2">
      <c r="A1691" s="34">
        <v>4</v>
      </c>
      <c r="B1691" s="34">
        <v>22020301</v>
      </c>
      <c r="C1691" s="35" t="s">
        <v>2468</v>
      </c>
      <c r="D1691" s="38">
        <v>0</v>
      </c>
      <c r="E1691" s="38">
        <v>0</v>
      </c>
      <c r="F1691" s="36">
        <v>800000</v>
      </c>
      <c r="G1691" s="36">
        <v>700000</v>
      </c>
    </row>
    <row r="1692" spans="1:7" x14ac:dyDescent="0.2">
      <c r="A1692" s="34">
        <v>5</v>
      </c>
      <c r="B1692" s="34">
        <v>22020305</v>
      </c>
      <c r="C1692" s="35" t="s">
        <v>2471</v>
      </c>
      <c r="D1692" s="38">
        <v>0</v>
      </c>
      <c r="E1692" s="38">
        <v>0</v>
      </c>
      <c r="F1692" s="36">
        <v>500000</v>
      </c>
      <c r="G1692" s="36">
        <v>500000</v>
      </c>
    </row>
    <row r="1693" spans="1:7" x14ac:dyDescent="0.2">
      <c r="A1693" s="34">
        <v>6</v>
      </c>
      <c r="B1693" s="34">
        <v>22020401</v>
      </c>
      <c r="C1693" s="35" t="s">
        <v>2472</v>
      </c>
      <c r="D1693" s="38">
        <v>0</v>
      </c>
      <c r="E1693" s="38">
        <v>0</v>
      </c>
      <c r="F1693" s="36">
        <v>600000</v>
      </c>
      <c r="G1693" s="36">
        <v>600000</v>
      </c>
    </row>
    <row r="1694" spans="1:7" x14ac:dyDescent="0.2">
      <c r="A1694" s="34">
        <v>7</v>
      </c>
      <c r="B1694" s="34">
        <v>22020402</v>
      </c>
      <c r="C1694" s="35" t="s">
        <v>2483</v>
      </c>
      <c r="D1694" s="38">
        <v>0</v>
      </c>
      <c r="E1694" s="38">
        <v>0</v>
      </c>
      <c r="F1694" s="36">
        <v>500000</v>
      </c>
      <c r="G1694" s="36">
        <v>400000</v>
      </c>
    </row>
    <row r="1695" spans="1:7" x14ac:dyDescent="0.2">
      <c r="A1695" s="34">
        <v>8</v>
      </c>
      <c r="B1695" s="34">
        <v>22020501</v>
      </c>
      <c r="C1695" s="35" t="s">
        <v>2487</v>
      </c>
      <c r="D1695" s="38">
        <v>0</v>
      </c>
      <c r="E1695" s="38">
        <v>0</v>
      </c>
      <c r="F1695" s="36">
        <v>1250000</v>
      </c>
      <c r="G1695" s="36">
        <v>1250000</v>
      </c>
    </row>
    <row r="1696" spans="1:7" x14ac:dyDescent="0.2">
      <c r="A1696" s="34">
        <v>9</v>
      </c>
      <c r="B1696" s="34">
        <v>22021001</v>
      </c>
      <c r="C1696" s="35" t="s">
        <v>2476</v>
      </c>
      <c r="D1696" s="38">
        <v>0</v>
      </c>
      <c r="E1696" s="38">
        <v>0</v>
      </c>
      <c r="F1696" s="36">
        <v>500000</v>
      </c>
      <c r="G1696" s="36">
        <v>400000</v>
      </c>
    </row>
    <row r="1697" spans="1:7" x14ac:dyDescent="0.2">
      <c r="A1697" s="34">
        <v>10</v>
      </c>
      <c r="B1697" s="34">
        <v>22021007</v>
      </c>
      <c r="C1697" s="35" t="s">
        <v>2478</v>
      </c>
      <c r="D1697" s="38">
        <v>0</v>
      </c>
      <c r="E1697" s="38">
        <v>0</v>
      </c>
      <c r="F1697" s="36">
        <v>500000</v>
      </c>
      <c r="G1697" s="36">
        <v>400000</v>
      </c>
    </row>
    <row r="1698" spans="1:7" x14ac:dyDescent="0.2">
      <c r="A1698" s="200" t="s">
        <v>12</v>
      </c>
      <c r="B1698" s="200"/>
      <c r="C1698" s="200"/>
      <c r="D1698" s="39">
        <v>0</v>
      </c>
      <c r="E1698" s="39">
        <v>0</v>
      </c>
      <c r="F1698" s="37">
        <v>8450000</v>
      </c>
      <c r="G1698" s="37">
        <v>8027500</v>
      </c>
    </row>
    <row r="1699" spans="1:7" x14ac:dyDescent="0.2">
      <c r="A1699" s="33">
        <v>156</v>
      </c>
      <c r="B1699" s="33">
        <v>21500100300</v>
      </c>
      <c r="C1699" s="201" t="s">
        <v>2588</v>
      </c>
      <c r="D1699" s="201"/>
      <c r="E1699" s="201"/>
      <c r="F1699" s="201"/>
      <c r="G1699" s="201"/>
    </row>
    <row r="1700" spans="1:7" x14ac:dyDescent="0.2">
      <c r="A1700" s="34">
        <v>1</v>
      </c>
      <c r="B1700" s="34">
        <v>22020102</v>
      </c>
      <c r="C1700" s="35" t="s">
        <v>2465</v>
      </c>
      <c r="D1700" s="38">
        <v>0</v>
      </c>
      <c r="E1700" s="38">
        <v>0</v>
      </c>
      <c r="F1700" s="36">
        <v>500000</v>
      </c>
      <c r="G1700" s="36">
        <v>1500000</v>
      </c>
    </row>
    <row r="1701" spans="1:7" x14ac:dyDescent="0.2">
      <c r="A1701" s="34">
        <v>2</v>
      </c>
      <c r="B1701" s="34">
        <v>22020201</v>
      </c>
      <c r="C1701" s="35" t="s">
        <v>2480</v>
      </c>
      <c r="D1701" s="38">
        <v>0</v>
      </c>
      <c r="E1701" s="38">
        <v>0</v>
      </c>
      <c r="F1701" s="36">
        <v>150000</v>
      </c>
      <c r="G1701" s="36">
        <v>400000</v>
      </c>
    </row>
    <row r="1702" spans="1:7" x14ac:dyDescent="0.2">
      <c r="A1702" s="34">
        <v>3</v>
      </c>
      <c r="B1702" s="34">
        <v>22020202</v>
      </c>
      <c r="C1702" s="35" t="s">
        <v>2466</v>
      </c>
      <c r="D1702" s="38">
        <v>0</v>
      </c>
      <c r="E1702" s="38">
        <v>0</v>
      </c>
      <c r="F1702" s="36">
        <v>150000</v>
      </c>
      <c r="G1702" s="36">
        <v>125000</v>
      </c>
    </row>
    <row r="1703" spans="1:7" x14ac:dyDescent="0.2">
      <c r="A1703" s="34">
        <v>4</v>
      </c>
      <c r="B1703" s="34">
        <v>22020301</v>
      </c>
      <c r="C1703" s="35" t="s">
        <v>2468</v>
      </c>
      <c r="D1703" s="38">
        <v>0</v>
      </c>
      <c r="E1703" s="38">
        <v>0</v>
      </c>
      <c r="F1703" s="36">
        <v>300000</v>
      </c>
      <c r="G1703" s="36">
        <v>100000</v>
      </c>
    </row>
    <row r="1704" spans="1:7" x14ac:dyDescent="0.2">
      <c r="A1704" s="34">
        <v>5</v>
      </c>
      <c r="B1704" s="34">
        <v>22020305</v>
      </c>
      <c r="C1704" s="35" t="s">
        <v>2471</v>
      </c>
      <c r="D1704" s="38">
        <v>0</v>
      </c>
      <c r="E1704" s="38">
        <v>0</v>
      </c>
      <c r="F1704" s="36">
        <v>200000</v>
      </c>
      <c r="G1704" s="38">
        <v>0</v>
      </c>
    </row>
    <row r="1705" spans="1:7" x14ac:dyDescent="0.2">
      <c r="A1705" s="34">
        <v>6</v>
      </c>
      <c r="B1705" s="34">
        <v>22020401</v>
      </c>
      <c r="C1705" s="35" t="s">
        <v>2472</v>
      </c>
      <c r="D1705" s="38">
        <v>0</v>
      </c>
      <c r="E1705" s="38">
        <v>0</v>
      </c>
      <c r="F1705" s="36">
        <v>400000</v>
      </c>
      <c r="G1705" s="36">
        <v>100000</v>
      </c>
    </row>
    <row r="1706" spans="1:7" x14ac:dyDescent="0.2">
      <c r="A1706" s="34">
        <v>7</v>
      </c>
      <c r="B1706" s="34">
        <v>22020402</v>
      </c>
      <c r="C1706" s="35" t="s">
        <v>2483</v>
      </c>
      <c r="D1706" s="38">
        <v>0</v>
      </c>
      <c r="E1706" s="38">
        <v>0</v>
      </c>
      <c r="F1706" s="36">
        <v>100000</v>
      </c>
      <c r="G1706" s="38">
        <v>0</v>
      </c>
    </row>
    <row r="1707" spans="1:7" x14ac:dyDescent="0.2">
      <c r="A1707" s="34">
        <v>8</v>
      </c>
      <c r="B1707" s="34">
        <v>22020501</v>
      </c>
      <c r="C1707" s="35" t="s">
        <v>2487</v>
      </c>
      <c r="D1707" s="38">
        <v>0</v>
      </c>
      <c r="E1707" s="38">
        <v>0</v>
      </c>
      <c r="F1707" s="36">
        <v>500000</v>
      </c>
      <c r="G1707" s="36">
        <v>150000</v>
      </c>
    </row>
    <row r="1708" spans="1:7" x14ac:dyDescent="0.2">
      <c r="A1708" s="34">
        <v>9</v>
      </c>
      <c r="B1708" s="34">
        <v>22021001</v>
      </c>
      <c r="C1708" s="35" t="s">
        <v>2476</v>
      </c>
      <c r="D1708" s="38">
        <v>0</v>
      </c>
      <c r="E1708" s="38">
        <v>0</v>
      </c>
      <c r="F1708" s="36">
        <v>200000</v>
      </c>
      <c r="G1708" s="38">
        <v>0</v>
      </c>
    </row>
    <row r="1709" spans="1:7" x14ac:dyDescent="0.2">
      <c r="A1709" s="200" t="s">
        <v>12</v>
      </c>
      <c r="B1709" s="200"/>
      <c r="C1709" s="200"/>
      <c r="D1709" s="39">
        <v>0</v>
      </c>
      <c r="E1709" s="39">
        <v>0</v>
      </c>
      <c r="F1709" s="37">
        <v>2500000</v>
      </c>
      <c r="G1709" s="37">
        <v>2375000</v>
      </c>
    </row>
    <row r="1710" spans="1:7" x14ac:dyDescent="0.2">
      <c r="A1710" s="33">
        <v>157</v>
      </c>
      <c r="B1710" s="33">
        <v>12400400300</v>
      </c>
      <c r="C1710" s="201" t="s">
        <v>2589</v>
      </c>
      <c r="D1710" s="201"/>
      <c r="E1710" s="201"/>
      <c r="F1710" s="201"/>
      <c r="G1710" s="201"/>
    </row>
    <row r="1711" spans="1:7" x14ac:dyDescent="0.2">
      <c r="A1711" s="34">
        <v>1</v>
      </c>
      <c r="B1711" s="34">
        <v>22020102</v>
      </c>
      <c r="C1711" s="35" t="s">
        <v>2465</v>
      </c>
      <c r="D1711" s="38">
        <v>0</v>
      </c>
      <c r="E1711" s="38">
        <v>0</v>
      </c>
      <c r="F1711" s="36">
        <v>27300000</v>
      </c>
      <c r="G1711" s="36">
        <v>25600000</v>
      </c>
    </row>
    <row r="1712" spans="1:7" x14ac:dyDescent="0.2">
      <c r="A1712" s="34">
        <v>2</v>
      </c>
      <c r="B1712" s="34">
        <v>22020201</v>
      </c>
      <c r="C1712" s="35" t="s">
        <v>2480</v>
      </c>
      <c r="D1712" s="38">
        <v>0</v>
      </c>
      <c r="E1712" s="38">
        <v>0</v>
      </c>
      <c r="F1712" s="36">
        <v>1500000</v>
      </c>
      <c r="G1712" s="36">
        <v>4000000</v>
      </c>
    </row>
    <row r="1713" spans="1:7" x14ac:dyDescent="0.2">
      <c r="A1713" s="34">
        <v>3</v>
      </c>
      <c r="B1713" s="34">
        <v>22020202</v>
      </c>
      <c r="C1713" s="35" t="s">
        <v>2466</v>
      </c>
      <c r="D1713" s="38">
        <v>0</v>
      </c>
      <c r="E1713" s="38">
        <v>0</v>
      </c>
      <c r="F1713" s="36">
        <v>3000000</v>
      </c>
      <c r="G1713" s="36">
        <v>20000000</v>
      </c>
    </row>
    <row r="1714" spans="1:7" x14ac:dyDescent="0.2">
      <c r="A1714" s="34">
        <v>4</v>
      </c>
      <c r="B1714" s="34">
        <v>22020301</v>
      </c>
      <c r="C1714" s="35" t="s">
        <v>2468</v>
      </c>
      <c r="D1714" s="38">
        <v>0</v>
      </c>
      <c r="E1714" s="38">
        <v>0</v>
      </c>
      <c r="F1714" s="36">
        <v>9000000</v>
      </c>
      <c r="G1714" s="36">
        <v>20000000</v>
      </c>
    </row>
    <row r="1715" spans="1:7" x14ac:dyDescent="0.2">
      <c r="A1715" s="34">
        <v>5</v>
      </c>
      <c r="B1715" s="34">
        <v>22020305</v>
      </c>
      <c r="C1715" s="35" t="s">
        <v>2471</v>
      </c>
      <c r="D1715" s="38">
        <v>0</v>
      </c>
      <c r="E1715" s="38">
        <v>0</v>
      </c>
      <c r="F1715" s="36">
        <v>1500000</v>
      </c>
      <c r="G1715" s="36">
        <v>3000000</v>
      </c>
    </row>
    <row r="1716" spans="1:7" x14ac:dyDescent="0.2">
      <c r="A1716" s="34">
        <v>6</v>
      </c>
      <c r="B1716" s="34">
        <v>22020401</v>
      </c>
      <c r="C1716" s="35" t="s">
        <v>2472</v>
      </c>
      <c r="D1716" s="38">
        <v>0</v>
      </c>
      <c r="E1716" s="38">
        <v>0</v>
      </c>
      <c r="F1716" s="36">
        <v>4500000</v>
      </c>
      <c r="G1716" s="36">
        <v>14000000</v>
      </c>
    </row>
    <row r="1717" spans="1:7" x14ac:dyDescent="0.2">
      <c r="A1717" s="34">
        <v>7</v>
      </c>
      <c r="B1717" s="34">
        <v>22020402</v>
      </c>
      <c r="C1717" s="35" t="s">
        <v>2483</v>
      </c>
      <c r="D1717" s="38">
        <v>0</v>
      </c>
      <c r="E1717" s="38">
        <v>0</v>
      </c>
      <c r="F1717" s="36">
        <v>1200000</v>
      </c>
      <c r="G1717" s="36">
        <v>4400000</v>
      </c>
    </row>
    <row r="1718" spans="1:7" x14ac:dyDescent="0.2">
      <c r="A1718" s="34">
        <v>8</v>
      </c>
      <c r="B1718" s="34">
        <v>22020501</v>
      </c>
      <c r="C1718" s="35" t="s">
        <v>2487</v>
      </c>
      <c r="D1718" s="38">
        <v>0</v>
      </c>
      <c r="E1718" s="38">
        <v>0</v>
      </c>
      <c r="F1718" s="36">
        <v>6000000</v>
      </c>
      <c r="G1718" s="36">
        <v>17000000</v>
      </c>
    </row>
    <row r="1719" spans="1:7" x14ac:dyDescent="0.2">
      <c r="A1719" s="34">
        <v>9</v>
      </c>
      <c r="B1719" s="34">
        <v>22020601</v>
      </c>
      <c r="C1719" s="35" t="s">
        <v>2488</v>
      </c>
      <c r="D1719" s="38">
        <v>0</v>
      </c>
      <c r="E1719" s="38">
        <v>0</v>
      </c>
      <c r="F1719" s="36">
        <v>15000000</v>
      </c>
      <c r="G1719" s="36">
        <v>15000000</v>
      </c>
    </row>
    <row r="1720" spans="1:7" x14ac:dyDescent="0.2">
      <c r="A1720" s="34">
        <v>10</v>
      </c>
      <c r="B1720" s="34">
        <v>22020712</v>
      </c>
      <c r="C1720" s="35" t="s">
        <v>2499</v>
      </c>
      <c r="D1720" s="38">
        <v>0</v>
      </c>
      <c r="E1720" s="38">
        <v>0</v>
      </c>
      <c r="F1720" s="36">
        <v>6000000</v>
      </c>
      <c r="G1720" s="36">
        <v>12000000</v>
      </c>
    </row>
    <row r="1721" spans="1:7" x14ac:dyDescent="0.2">
      <c r="A1721" s="34">
        <v>11</v>
      </c>
      <c r="B1721" s="34">
        <v>22021001</v>
      </c>
      <c r="C1721" s="35" t="s">
        <v>2476</v>
      </c>
      <c r="D1721" s="38">
        <v>0</v>
      </c>
      <c r="E1721" s="38">
        <v>0</v>
      </c>
      <c r="F1721" s="36">
        <v>3000000</v>
      </c>
      <c r="G1721" s="36">
        <v>6000000</v>
      </c>
    </row>
    <row r="1722" spans="1:7" x14ac:dyDescent="0.2">
      <c r="A1722" s="34">
        <v>12</v>
      </c>
      <c r="B1722" s="34">
        <v>22021007</v>
      </c>
      <c r="C1722" s="35" t="s">
        <v>2478</v>
      </c>
      <c r="D1722" s="38">
        <v>0</v>
      </c>
      <c r="E1722" s="38">
        <v>0</v>
      </c>
      <c r="F1722" s="36">
        <v>9000000</v>
      </c>
      <c r="G1722" s="36">
        <v>9000000</v>
      </c>
    </row>
    <row r="1723" spans="1:7" x14ac:dyDescent="0.2">
      <c r="A1723" s="200" t="s">
        <v>12</v>
      </c>
      <c r="B1723" s="200"/>
      <c r="C1723" s="200"/>
      <c r="D1723" s="39">
        <v>0</v>
      </c>
      <c r="E1723" s="39">
        <v>0</v>
      </c>
      <c r="F1723" s="37">
        <v>87000000</v>
      </c>
      <c r="G1723" s="37">
        <v>150000000</v>
      </c>
    </row>
    <row r="1724" spans="1:7" x14ac:dyDescent="0.2">
      <c r="A1724" s="33">
        <v>158</v>
      </c>
      <c r="B1724" s="33">
        <v>23800100700</v>
      </c>
      <c r="C1724" s="201" t="s">
        <v>2590</v>
      </c>
      <c r="D1724" s="201"/>
      <c r="E1724" s="201"/>
      <c r="F1724" s="201"/>
      <c r="G1724" s="201"/>
    </row>
    <row r="1725" spans="1:7" x14ac:dyDescent="0.2">
      <c r="A1725" s="34">
        <v>1</v>
      </c>
      <c r="B1725" s="34">
        <v>22020102</v>
      </c>
      <c r="C1725" s="35" t="s">
        <v>2465</v>
      </c>
      <c r="D1725" s="38">
        <v>0</v>
      </c>
      <c r="E1725" s="38">
        <v>0</v>
      </c>
      <c r="F1725" s="36">
        <v>1700000</v>
      </c>
      <c r="G1725" s="36">
        <v>2500000</v>
      </c>
    </row>
    <row r="1726" spans="1:7" x14ac:dyDescent="0.2">
      <c r="A1726" s="34">
        <v>2</v>
      </c>
      <c r="B1726" s="34">
        <v>22020202</v>
      </c>
      <c r="C1726" s="35" t="s">
        <v>2466</v>
      </c>
      <c r="D1726" s="38">
        <v>0</v>
      </c>
      <c r="E1726" s="38">
        <v>0</v>
      </c>
      <c r="F1726" s="36">
        <v>400000</v>
      </c>
      <c r="G1726" s="36">
        <v>800000</v>
      </c>
    </row>
    <row r="1727" spans="1:7" x14ac:dyDescent="0.2">
      <c r="A1727" s="34">
        <v>3</v>
      </c>
      <c r="B1727" s="34">
        <v>22020301</v>
      </c>
      <c r="C1727" s="35" t="s">
        <v>2468</v>
      </c>
      <c r="D1727" s="38">
        <v>0</v>
      </c>
      <c r="E1727" s="38">
        <v>0</v>
      </c>
      <c r="F1727" s="36">
        <v>600000</v>
      </c>
      <c r="G1727" s="36">
        <v>1800000</v>
      </c>
    </row>
    <row r="1728" spans="1:7" x14ac:dyDescent="0.2">
      <c r="A1728" s="34">
        <v>4</v>
      </c>
      <c r="B1728" s="34">
        <v>22020305</v>
      </c>
      <c r="C1728" s="35" t="s">
        <v>2471</v>
      </c>
      <c r="D1728" s="38">
        <v>0</v>
      </c>
      <c r="E1728" s="38">
        <v>0</v>
      </c>
      <c r="F1728" s="36">
        <v>700000</v>
      </c>
      <c r="G1728" s="36">
        <v>600000</v>
      </c>
    </row>
    <row r="1729" spans="1:7" x14ac:dyDescent="0.2">
      <c r="A1729" s="34">
        <v>5</v>
      </c>
      <c r="B1729" s="34">
        <v>22020401</v>
      </c>
      <c r="C1729" s="35" t="s">
        <v>2472</v>
      </c>
      <c r="D1729" s="38">
        <v>0</v>
      </c>
      <c r="E1729" s="38">
        <v>0</v>
      </c>
      <c r="F1729" s="36">
        <v>400000</v>
      </c>
      <c r="G1729" s="36">
        <v>700000</v>
      </c>
    </row>
    <row r="1730" spans="1:7" x14ac:dyDescent="0.2">
      <c r="A1730" s="34">
        <v>6</v>
      </c>
      <c r="B1730" s="34">
        <v>22020402</v>
      </c>
      <c r="C1730" s="35" t="s">
        <v>2483</v>
      </c>
      <c r="D1730" s="38">
        <v>0</v>
      </c>
      <c r="E1730" s="38">
        <v>0</v>
      </c>
      <c r="F1730" s="36">
        <v>800000</v>
      </c>
      <c r="G1730" s="36">
        <v>820000</v>
      </c>
    </row>
    <row r="1731" spans="1:7" x14ac:dyDescent="0.2">
      <c r="A1731" s="34">
        <v>7</v>
      </c>
      <c r="B1731" s="34">
        <v>22020501</v>
      </c>
      <c r="C1731" s="35" t="s">
        <v>2487</v>
      </c>
      <c r="D1731" s="38">
        <v>0</v>
      </c>
      <c r="E1731" s="38">
        <v>0</v>
      </c>
      <c r="F1731" s="36">
        <v>1000000</v>
      </c>
      <c r="G1731" s="36">
        <v>2000000</v>
      </c>
    </row>
    <row r="1732" spans="1:7" x14ac:dyDescent="0.2">
      <c r="A1732" s="34">
        <v>8</v>
      </c>
      <c r="B1732" s="34">
        <v>22021001</v>
      </c>
      <c r="C1732" s="35" t="s">
        <v>2476</v>
      </c>
      <c r="D1732" s="38">
        <v>0</v>
      </c>
      <c r="E1732" s="38">
        <v>0</v>
      </c>
      <c r="F1732" s="36">
        <v>500000</v>
      </c>
      <c r="G1732" s="36">
        <v>1000000</v>
      </c>
    </row>
    <row r="1733" spans="1:7" x14ac:dyDescent="0.2">
      <c r="A1733" s="34">
        <v>9</v>
      </c>
      <c r="B1733" s="34">
        <v>22021007</v>
      </c>
      <c r="C1733" s="35" t="s">
        <v>2478</v>
      </c>
      <c r="D1733" s="38">
        <v>0</v>
      </c>
      <c r="E1733" s="38">
        <v>0</v>
      </c>
      <c r="F1733" s="36">
        <v>500000</v>
      </c>
      <c r="G1733" s="36">
        <v>1000000</v>
      </c>
    </row>
    <row r="1734" spans="1:7" x14ac:dyDescent="0.2">
      <c r="A1734" s="200" t="s">
        <v>12</v>
      </c>
      <c r="B1734" s="200"/>
      <c r="C1734" s="200"/>
      <c r="D1734" s="39">
        <v>0</v>
      </c>
      <c r="E1734" s="39">
        <v>0</v>
      </c>
      <c r="F1734" s="37">
        <v>6600000</v>
      </c>
      <c r="G1734" s="37">
        <v>11220000</v>
      </c>
    </row>
    <row r="1735" spans="1:7" x14ac:dyDescent="0.2">
      <c r="A1735" s="33">
        <v>159</v>
      </c>
      <c r="B1735" s="33">
        <v>23800100800</v>
      </c>
      <c r="C1735" s="201" t="s">
        <v>2591</v>
      </c>
      <c r="D1735" s="201"/>
      <c r="E1735" s="201"/>
      <c r="F1735" s="201"/>
      <c r="G1735" s="201"/>
    </row>
    <row r="1736" spans="1:7" x14ac:dyDescent="0.2">
      <c r="A1736" s="34">
        <v>1</v>
      </c>
      <c r="B1736" s="34">
        <v>22020102</v>
      </c>
      <c r="C1736" s="35" t="s">
        <v>2465</v>
      </c>
      <c r="D1736" s="38">
        <v>0</v>
      </c>
      <c r="E1736" s="38">
        <v>0</v>
      </c>
      <c r="F1736" s="36">
        <v>7000000</v>
      </c>
      <c r="G1736" s="36">
        <v>4000000</v>
      </c>
    </row>
    <row r="1737" spans="1:7" x14ac:dyDescent="0.2">
      <c r="A1737" s="34">
        <v>2</v>
      </c>
      <c r="B1737" s="34">
        <v>22020202</v>
      </c>
      <c r="C1737" s="35" t="s">
        <v>2466</v>
      </c>
      <c r="D1737" s="38">
        <v>0</v>
      </c>
      <c r="E1737" s="38">
        <v>0</v>
      </c>
      <c r="F1737" s="36">
        <v>500000</v>
      </c>
      <c r="G1737" s="36">
        <v>800000</v>
      </c>
    </row>
    <row r="1738" spans="1:7" x14ac:dyDescent="0.2">
      <c r="A1738" s="34">
        <v>3</v>
      </c>
      <c r="B1738" s="34">
        <v>22020301</v>
      </c>
      <c r="C1738" s="35" t="s">
        <v>2468</v>
      </c>
      <c r="D1738" s="38">
        <v>0</v>
      </c>
      <c r="E1738" s="38">
        <v>0</v>
      </c>
      <c r="F1738" s="36">
        <v>600000</v>
      </c>
      <c r="G1738" s="36">
        <v>2800000</v>
      </c>
    </row>
    <row r="1739" spans="1:7" x14ac:dyDescent="0.2">
      <c r="A1739" s="34">
        <v>4</v>
      </c>
      <c r="B1739" s="34">
        <v>22020305</v>
      </c>
      <c r="C1739" s="35" t="s">
        <v>2471</v>
      </c>
      <c r="D1739" s="38">
        <v>0</v>
      </c>
      <c r="E1739" s="38">
        <v>0</v>
      </c>
      <c r="F1739" s="36">
        <v>700000</v>
      </c>
      <c r="G1739" s="36">
        <v>900000</v>
      </c>
    </row>
    <row r="1740" spans="1:7" x14ac:dyDescent="0.2">
      <c r="A1740" s="34">
        <v>5</v>
      </c>
      <c r="B1740" s="34">
        <v>22020401</v>
      </c>
      <c r="C1740" s="35" t="s">
        <v>2472</v>
      </c>
      <c r="D1740" s="38">
        <v>0</v>
      </c>
      <c r="E1740" s="38">
        <v>0</v>
      </c>
      <c r="F1740" s="36">
        <v>1400000</v>
      </c>
      <c r="G1740" s="36">
        <v>1400000</v>
      </c>
    </row>
    <row r="1741" spans="1:7" x14ac:dyDescent="0.2">
      <c r="A1741" s="34">
        <v>6</v>
      </c>
      <c r="B1741" s="34">
        <v>22020402</v>
      </c>
      <c r="C1741" s="35" t="s">
        <v>2483</v>
      </c>
      <c r="D1741" s="38">
        <v>0</v>
      </c>
      <c r="E1741" s="38">
        <v>0</v>
      </c>
      <c r="F1741" s="36">
        <v>800000</v>
      </c>
      <c r="G1741" s="36">
        <v>1000000</v>
      </c>
    </row>
    <row r="1742" spans="1:7" x14ac:dyDescent="0.2">
      <c r="A1742" s="34">
        <v>7</v>
      </c>
      <c r="B1742" s="34">
        <v>22020501</v>
      </c>
      <c r="C1742" s="35" t="s">
        <v>2487</v>
      </c>
      <c r="D1742" s="38">
        <v>0</v>
      </c>
      <c r="E1742" s="38">
        <v>0</v>
      </c>
      <c r="F1742" s="36">
        <v>3000000</v>
      </c>
      <c r="G1742" s="36">
        <v>3500000</v>
      </c>
    </row>
    <row r="1743" spans="1:7" x14ac:dyDescent="0.2">
      <c r="A1743" s="34">
        <v>8</v>
      </c>
      <c r="B1743" s="34">
        <v>22021001</v>
      </c>
      <c r="C1743" s="35" t="s">
        <v>2476</v>
      </c>
      <c r="D1743" s="38">
        <v>0</v>
      </c>
      <c r="E1743" s="38">
        <v>0</v>
      </c>
      <c r="F1743" s="36">
        <v>1500000</v>
      </c>
      <c r="G1743" s="36">
        <v>1400000</v>
      </c>
    </row>
    <row r="1744" spans="1:7" x14ac:dyDescent="0.2">
      <c r="A1744" s="34">
        <v>9</v>
      </c>
      <c r="B1744" s="34">
        <v>22021007</v>
      </c>
      <c r="C1744" s="35" t="s">
        <v>2478</v>
      </c>
      <c r="D1744" s="38">
        <v>0</v>
      </c>
      <c r="E1744" s="38">
        <v>0</v>
      </c>
      <c r="F1744" s="36">
        <v>2500000</v>
      </c>
      <c r="G1744" s="36">
        <v>1300000</v>
      </c>
    </row>
    <row r="1745" spans="1:7" x14ac:dyDescent="0.2">
      <c r="A1745" s="200" t="s">
        <v>12</v>
      </c>
      <c r="B1745" s="200"/>
      <c r="C1745" s="200"/>
      <c r="D1745" s="39">
        <v>0</v>
      </c>
      <c r="E1745" s="39">
        <v>0</v>
      </c>
      <c r="F1745" s="37">
        <v>18000000</v>
      </c>
      <c r="G1745" s="37">
        <v>17100000</v>
      </c>
    </row>
    <row r="1746" spans="1:7" x14ac:dyDescent="0.2">
      <c r="A1746" s="33">
        <v>160</v>
      </c>
      <c r="B1746" s="33">
        <v>22000100500</v>
      </c>
      <c r="C1746" s="201" t="s">
        <v>2592</v>
      </c>
      <c r="D1746" s="201"/>
      <c r="E1746" s="201"/>
      <c r="F1746" s="201"/>
      <c r="G1746" s="201"/>
    </row>
    <row r="1747" spans="1:7" x14ac:dyDescent="0.2">
      <c r="A1747" s="34">
        <v>1</v>
      </c>
      <c r="B1747" s="34">
        <v>22020102</v>
      </c>
      <c r="C1747" s="35" t="s">
        <v>2465</v>
      </c>
      <c r="D1747" s="38">
        <v>0</v>
      </c>
      <c r="E1747" s="36">
        <v>1200000</v>
      </c>
      <c r="F1747" s="36">
        <v>1600000</v>
      </c>
      <c r="G1747" s="36">
        <v>2300000</v>
      </c>
    </row>
    <row r="1748" spans="1:7" x14ac:dyDescent="0.2">
      <c r="A1748" s="34">
        <v>2</v>
      </c>
      <c r="B1748" s="34">
        <v>22020202</v>
      </c>
      <c r="C1748" s="35" t="s">
        <v>2466</v>
      </c>
      <c r="D1748" s="38">
        <v>0</v>
      </c>
      <c r="E1748" s="36">
        <v>400000</v>
      </c>
      <c r="F1748" s="36">
        <v>500000</v>
      </c>
      <c r="G1748" s="36">
        <v>1500000</v>
      </c>
    </row>
    <row r="1749" spans="1:7" x14ac:dyDescent="0.2">
      <c r="A1749" s="34">
        <v>3</v>
      </c>
      <c r="B1749" s="34">
        <v>22020301</v>
      </c>
      <c r="C1749" s="35" t="s">
        <v>2468</v>
      </c>
      <c r="D1749" s="38">
        <v>0</v>
      </c>
      <c r="E1749" s="36">
        <v>400000</v>
      </c>
      <c r="F1749" s="36">
        <v>600000</v>
      </c>
      <c r="G1749" s="36">
        <v>1600000</v>
      </c>
    </row>
    <row r="1750" spans="1:7" x14ac:dyDescent="0.2">
      <c r="A1750" s="34">
        <v>4</v>
      </c>
      <c r="B1750" s="34">
        <v>22020305</v>
      </c>
      <c r="C1750" s="35" t="s">
        <v>2471</v>
      </c>
      <c r="D1750" s="38">
        <v>0</v>
      </c>
      <c r="E1750" s="36">
        <v>300000</v>
      </c>
      <c r="F1750" s="36">
        <v>500000</v>
      </c>
      <c r="G1750" s="36">
        <v>1500000</v>
      </c>
    </row>
    <row r="1751" spans="1:7" x14ac:dyDescent="0.2">
      <c r="A1751" s="34">
        <v>5</v>
      </c>
      <c r="B1751" s="34">
        <v>22020402</v>
      </c>
      <c r="C1751" s="35" t="s">
        <v>2483</v>
      </c>
      <c r="D1751" s="38">
        <v>0</v>
      </c>
      <c r="E1751" s="36">
        <v>400000</v>
      </c>
      <c r="F1751" s="36">
        <v>600000</v>
      </c>
      <c r="G1751" s="36">
        <v>600000</v>
      </c>
    </row>
    <row r="1752" spans="1:7" x14ac:dyDescent="0.2">
      <c r="A1752" s="34">
        <v>6</v>
      </c>
      <c r="B1752" s="34">
        <v>22020501</v>
      </c>
      <c r="C1752" s="35" t="s">
        <v>2487</v>
      </c>
      <c r="D1752" s="38">
        <v>0</v>
      </c>
      <c r="E1752" s="36">
        <v>600000</v>
      </c>
      <c r="F1752" s="36">
        <v>1000000</v>
      </c>
      <c r="G1752" s="36">
        <v>1900000</v>
      </c>
    </row>
    <row r="1753" spans="1:7" x14ac:dyDescent="0.2">
      <c r="A1753" s="34">
        <v>7</v>
      </c>
      <c r="B1753" s="34">
        <v>22021001</v>
      </c>
      <c r="C1753" s="35" t="s">
        <v>2476</v>
      </c>
      <c r="D1753" s="38">
        <v>0</v>
      </c>
      <c r="E1753" s="36">
        <v>300000</v>
      </c>
      <c r="F1753" s="36">
        <v>600000</v>
      </c>
      <c r="G1753" s="36">
        <v>600000</v>
      </c>
    </row>
    <row r="1754" spans="1:7" x14ac:dyDescent="0.2">
      <c r="A1754" s="34">
        <v>8</v>
      </c>
      <c r="B1754" s="34">
        <v>22021007</v>
      </c>
      <c r="C1754" s="35" t="s">
        <v>2478</v>
      </c>
      <c r="D1754" s="38">
        <v>0</v>
      </c>
      <c r="E1754" s="36">
        <v>400000</v>
      </c>
      <c r="F1754" s="36">
        <v>600000</v>
      </c>
      <c r="G1754" s="36">
        <v>2000000</v>
      </c>
    </row>
    <row r="1755" spans="1:7" x14ac:dyDescent="0.2">
      <c r="A1755" s="200" t="s">
        <v>12</v>
      </c>
      <c r="B1755" s="200"/>
      <c r="C1755" s="200"/>
      <c r="D1755" s="39">
        <v>0</v>
      </c>
      <c r="E1755" s="37">
        <v>4000000</v>
      </c>
      <c r="F1755" s="37">
        <v>6000000</v>
      </c>
      <c r="G1755" s="37">
        <v>12000000</v>
      </c>
    </row>
    <row r="1756" spans="1:7" x14ac:dyDescent="0.2">
      <c r="A1756" s="33">
        <v>161</v>
      </c>
      <c r="B1756" s="33">
        <v>22205600100</v>
      </c>
      <c r="C1756" s="201" t="s">
        <v>2593</v>
      </c>
      <c r="D1756" s="201"/>
      <c r="E1756" s="201"/>
      <c r="F1756" s="201"/>
      <c r="G1756" s="201"/>
    </row>
    <row r="1757" spans="1:7" x14ac:dyDescent="0.2">
      <c r="A1757" s="34">
        <v>1</v>
      </c>
      <c r="B1757" s="34">
        <v>22020101</v>
      </c>
      <c r="C1757" s="35" t="s">
        <v>2516</v>
      </c>
      <c r="D1757" s="38">
        <v>0</v>
      </c>
      <c r="E1757" s="38">
        <v>0</v>
      </c>
      <c r="F1757" s="38">
        <v>0</v>
      </c>
      <c r="G1757" s="36">
        <v>6500000</v>
      </c>
    </row>
    <row r="1758" spans="1:7" x14ac:dyDescent="0.2">
      <c r="A1758" s="34">
        <v>2</v>
      </c>
      <c r="B1758" s="34">
        <v>22020201</v>
      </c>
      <c r="C1758" s="35" t="s">
        <v>2480</v>
      </c>
      <c r="D1758" s="38">
        <v>0</v>
      </c>
      <c r="E1758" s="38">
        <v>0</v>
      </c>
      <c r="F1758" s="38">
        <v>0</v>
      </c>
      <c r="G1758" s="36">
        <v>450000</v>
      </c>
    </row>
    <row r="1759" spans="1:7" x14ac:dyDescent="0.2">
      <c r="A1759" s="34">
        <v>3</v>
      </c>
      <c r="B1759" s="34">
        <v>22020202</v>
      </c>
      <c r="C1759" s="35" t="s">
        <v>2466</v>
      </c>
      <c r="D1759" s="38">
        <v>0</v>
      </c>
      <c r="E1759" s="38">
        <v>0</v>
      </c>
      <c r="F1759" s="38">
        <v>0</v>
      </c>
      <c r="G1759" s="36">
        <v>175000</v>
      </c>
    </row>
    <row r="1760" spans="1:7" x14ac:dyDescent="0.2">
      <c r="A1760" s="34">
        <v>4</v>
      </c>
      <c r="B1760" s="34">
        <v>22020301</v>
      </c>
      <c r="C1760" s="35" t="s">
        <v>2468</v>
      </c>
      <c r="D1760" s="38">
        <v>0</v>
      </c>
      <c r="E1760" s="38">
        <v>0</v>
      </c>
      <c r="F1760" s="38">
        <v>0</v>
      </c>
      <c r="G1760" s="36">
        <v>750000</v>
      </c>
    </row>
    <row r="1761" spans="1:7" x14ac:dyDescent="0.2">
      <c r="A1761" s="34">
        <v>5</v>
      </c>
      <c r="B1761" s="34">
        <v>22020305</v>
      </c>
      <c r="C1761" s="35" t="s">
        <v>2471</v>
      </c>
      <c r="D1761" s="38">
        <v>0</v>
      </c>
      <c r="E1761" s="38">
        <v>0</v>
      </c>
      <c r="F1761" s="38">
        <v>0</v>
      </c>
      <c r="G1761" s="36">
        <v>1750000</v>
      </c>
    </row>
    <row r="1762" spans="1:7" x14ac:dyDescent="0.2">
      <c r="A1762" s="34">
        <v>6</v>
      </c>
      <c r="B1762" s="34">
        <v>22020401</v>
      </c>
      <c r="C1762" s="35" t="s">
        <v>2472</v>
      </c>
      <c r="D1762" s="38">
        <v>0</v>
      </c>
      <c r="E1762" s="38">
        <v>0</v>
      </c>
      <c r="F1762" s="38">
        <v>0</v>
      </c>
      <c r="G1762" s="36">
        <v>6000000</v>
      </c>
    </row>
    <row r="1763" spans="1:7" x14ac:dyDescent="0.2">
      <c r="A1763" s="34">
        <v>7</v>
      </c>
      <c r="B1763" s="34">
        <v>22020402</v>
      </c>
      <c r="C1763" s="35" t="s">
        <v>2483</v>
      </c>
      <c r="D1763" s="38">
        <v>0</v>
      </c>
      <c r="E1763" s="38">
        <v>0</v>
      </c>
      <c r="F1763" s="38">
        <v>0</v>
      </c>
      <c r="G1763" s="36">
        <v>3000000</v>
      </c>
    </row>
    <row r="1764" spans="1:7" x14ac:dyDescent="0.2">
      <c r="A1764" s="34">
        <v>8</v>
      </c>
      <c r="B1764" s="34">
        <v>22020501</v>
      </c>
      <c r="C1764" s="35" t="s">
        <v>2487</v>
      </c>
      <c r="D1764" s="38">
        <v>0</v>
      </c>
      <c r="E1764" s="38">
        <v>0</v>
      </c>
      <c r="F1764" s="38">
        <v>0</v>
      </c>
      <c r="G1764" s="36">
        <v>3875000</v>
      </c>
    </row>
    <row r="1765" spans="1:7" x14ac:dyDescent="0.2">
      <c r="A1765" s="34">
        <v>9</v>
      </c>
      <c r="B1765" s="34">
        <v>22021001</v>
      </c>
      <c r="C1765" s="35" t="s">
        <v>2476</v>
      </c>
      <c r="D1765" s="38">
        <v>0</v>
      </c>
      <c r="E1765" s="38">
        <v>0</v>
      </c>
      <c r="F1765" s="38">
        <v>0</v>
      </c>
      <c r="G1765" s="36">
        <v>500000</v>
      </c>
    </row>
    <row r="1766" spans="1:7" x14ac:dyDescent="0.2">
      <c r="A1766" s="34">
        <v>10</v>
      </c>
      <c r="B1766" s="34">
        <v>22021007</v>
      </c>
      <c r="C1766" s="35" t="s">
        <v>2478</v>
      </c>
      <c r="D1766" s="38">
        <v>0</v>
      </c>
      <c r="E1766" s="38">
        <v>0</v>
      </c>
      <c r="F1766" s="38">
        <v>0</v>
      </c>
      <c r="G1766" s="36">
        <v>1000000</v>
      </c>
    </row>
    <row r="1767" spans="1:7" x14ac:dyDescent="0.2">
      <c r="A1767" s="200" t="s">
        <v>12</v>
      </c>
      <c r="B1767" s="200"/>
      <c r="C1767" s="200"/>
      <c r="D1767" s="39">
        <v>0</v>
      </c>
      <c r="E1767" s="39">
        <v>0</v>
      </c>
      <c r="F1767" s="39">
        <v>0</v>
      </c>
      <c r="G1767" s="37">
        <v>24000000</v>
      </c>
    </row>
    <row r="1768" spans="1:7" x14ac:dyDescent="0.2">
      <c r="A1768" s="33">
        <v>162</v>
      </c>
      <c r="B1768" s="33">
        <v>52100100200</v>
      </c>
      <c r="C1768" s="201" t="s">
        <v>2594</v>
      </c>
      <c r="D1768" s="201"/>
      <c r="E1768" s="201"/>
      <c r="F1768" s="201"/>
      <c r="G1768" s="201"/>
    </row>
    <row r="1769" spans="1:7" x14ac:dyDescent="0.2">
      <c r="A1769" s="34">
        <v>1</v>
      </c>
      <c r="B1769" s="34">
        <v>22020102</v>
      </c>
      <c r="C1769" s="35" t="s">
        <v>2465</v>
      </c>
      <c r="D1769" s="38">
        <v>0</v>
      </c>
      <c r="E1769" s="38">
        <v>0</v>
      </c>
      <c r="F1769" s="38">
        <v>0</v>
      </c>
      <c r="G1769" s="36">
        <v>3000000</v>
      </c>
    </row>
    <row r="1770" spans="1:7" x14ac:dyDescent="0.2">
      <c r="A1770" s="34">
        <v>2</v>
      </c>
      <c r="B1770" s="34">
        <v>22020301</v>
      </c>
      <c r="C1770" s="35" t="s">
        <v>2468</v>
      </c>
      <c r="D1770" s="38">
        <v>0</v>
      </c>
      <c r="E1770" s="38">
        <v>0</v>
      </c>
      <c r="F1770" s="38">
        <v>0</v>
      </c>
      <c r="G1770" s="36">
        <v>1000000</v>
      </c>
    </row>
    <row r="1771" spans="1:7" x14ac:dyDescent="0.2">
      <c r="A1771" s="34">
        <v>3</v>
      </c>
      <c r="B1771" s="34">
        <v>22020406</v>
      </c>
      <c r="C1771" s="35" t="s">
        <v>2473</v>
      </c>
      <c r="D1771" s="38">
        <v>0</v>
      </c>
      <c r="E1771" s="38">
        <v>0</v>
      </c>
      <c r="F1771" s="38">
        <v>0</v>
      </c>
      <c r="G1771" s="36">
        <v>480000</v>
      </c>
    </row>
    <row r="1772" spans="1:7" x14ac:dyDescent="0.2">
      <c r="A1772" s="34">
        <v>4</v>
      </c>
      <c r="B1772" s="34">
        <v>22020503</v>
      </c>
      <c r="C1772" s="35" t="s">
        <v>2474</v>
      </c>
      <c r="D1772" s="38">
        <v>0</v>
      </c>
      <c r="E1772" s="38">
        <v>0</v>
      </c>
      <c r="F1772" s="38">
        <v>0</v>
      </c>
      <c r="G1772" s="36">
        <v>500000</v>
      </c>
    </row>
    <row r="1773" spans="1:7" x14ac:dyDescent="0.2">
      <c r="A1773" s="34">
        <v>5</v>
      </c>
      <c r="B1773" s="34">
        <v>22020803</v>
      </c>
      <c r="C1773" s="35" t="s">
        <v>2490</v>
      </c>
      <c r="D1773" s="38">
        <v>0</v>
      </c>
      <c r="E1773" s="38">
        <v>0</v>
      </c>
      <c r="F1773" s="38">
        <v>0</v>
      </c>
      <c r="G1773" s="36">
        <v>1000000</v>
      </c>
    </row>
    <row r="1774" spans="1:7" x14ac:dyDescent="0.2">
      <c r="A1774" s="34">
        <v>6</v>
      </c>
      <c r="B1774" s="34">
        <v>22020901</v>
      </c>
      <c r="C1774" s="35" t="s">
        <v>2491</v>
      </c>
      <c r="D1774" s="38">
        <v>0</v>
      </c>
      <c r="E1774" s="38">
        <v>0</v>
      </c>
      <c r="F1774" s="38">
        <v>0</v>
      </c>
      <c r="G1774" s="36">
        <v>20000</v>
      </c>
    </row>
    <row r="1775" spans="1:7" x14ac:dyDescent="0.2">
      <c r="A1775" s="200" t="s">
        <v>12</v>
      </c>
      <c r="B1775" s="200"/>
      <c r="C1775" s="200"/>
      <c r="D1775" s="39">
        <v>0</v>
      </c>
      <c r="E1775" s="39">
        <v>0</v>
      </c>
      <c r="F1775" s="39">
        <v>0</v>
      </c>
      <c r="G1775" s="37">
        <v>6000000</v>
      </c>
    </row>
    <row r="1776" spans="1:7" x14ac:dyDescent="0.2">
      <c r="A1776" s="200" t="s">
        <v>251</v>
      </c>
      <c r="B1776" s="200"/>
      <c r="C1776" s="200"/>
      <c r="D1776" s="40">
        <v>2456776178.2199998</v>
      </c>
      <c r="E1776" s="40">
        <v>2118697513.03</v>
      </c>
      <c r="F1776" s="40">
        <v>3764833550</v>
      </c>
      <c r="G1776" s="40">
        <v>2950935250</v>
      </c>
    </row>
  </sheetData>
  <mergeCells count="288">
    <mergeCell ref="A3:A4"/>
    <mergeCell ref="B3:B4"/>
    <mergeCell ref="C3:C4"/>
    <mergeCell ref="D3:E3"/>
    <mergeCell ref="F3:G3"/>
    <mergeCell ref="C5:G5"/>
    <mergeCell ref="A78:C78"/>
    <mergeCell ref="C79:G79"/>
    <mergeCell ref="A90:C90"/>
    <mergeCell ref="C91:G91"/>
    <mergeCell ref="A20:C20"/>
    <mergeCell ref="C21:G21"/>
    <mergeCell ref="A51:C51"/>
    <mergeCell ref="C52:G52"/>
    <mergeCell ref="A64:C64"/>
    <mergeCell ref="C65:G65"/>
    <mergeCell ref="A156:C156"/>
    <mergeCell ref="C157:G157"/>
    <mergeCell ref="A167:C167"/>
    <mergeCell ref="C168:G168"/>
    <mergeCell ref="A136:C136"/>
    <mergeCell ref="C137:G137"/>
    <mergeCell ref="A147:C147"/>
    <mergeCell ref="C148:G148"/>
    <mergeCell ref="A100:C100"/>
    <mergeCell ref="C101:G101"/>
    <mergeCell ref="A112:C112"/>
    <mergeCell ref="C113:G113"/>
    <mergeCell ref="A124:C124"/>
    <mergeCell ref="C125:G125"/>
    <mergeCell ref="A220:C220"/>
    <mergeCell ref="C221:G221"/>
    <mergeCell ref="A233:C233"/>
    <mergeCell ref="C234:G234"/>
    <mergeCell ref="A247:C247"/>
    <mergeCell ref="A178:C178"/>
    <mergeCell ref="C179:G179"/>
    <mergeCell ref="A196:C196"/>
    <mergeCell ref="C197:G197"/>
    <mergeCell ref="A208:C208"/>
    <mergeCell ref="C209:G209"/>
    <mergeCell ref="C294:G294"/>
    <mergeCell ref="A304:C304"/>
    <mergeCell ref="C305:G305"/>
    <mergeCell ref="A270:C270"/>
    <mergeCell ref="C271:G271"/>
    <mergeCell ref="A281:C281"/>
    <mergeCell ref="C282:G282"/>
    <mergeCell ref="A293:C293"/>
    <mergeCell ref="C248:G248"/>
    <mergeCell ref="A258:C258"/>
    <mergeCell ref="C259:G259"/>
    <mergeCell ref="A354:C354"/>
    <mergeCell ref="C355:G355"/>
    <mergeCell ref="A366:C366"/>
    <mergeCell ref="C367:G367"/>
    <mergeCell ref="A378:C378"/>
    <mergeCell ref="C379:G379"/>
    <mergeCell ref="A318:C318"/>
    <mergeCell ref="C319:G319"/>
    <mergeCell ref="A329:C329"/>
    <mergeCell ref="C330:G330"/>
    <mergeCell ref="A341:C341"/>
    <mergeCell ref="C342:G342"/>
    <mergeCell ref="A415:C415"/>
    <mergeCell ref="C416:G416"/>
    <mergeCell ref="A427:C427"/>
    <mergeCell ref="C428:G428"/>
    <mergeCell ref="A438:C438"/>
    <mergeCell ref="C439:G439"/>
    <mergeCell ref="A392:C392"/>
    <mergeCell ref="C393:G393"/>
    <mergeCell ref="A405:C405"/>
    <mergeCell ref="C406:G406"/>
    <mergeCell ref="A483:C483"/>
    <mergeCell ref="C484:G484"/>
    <mergeCell ref="A497:C497"/>
    <mergeCell ref="C498:G498"/>
    <mergeCell ref="A508:C508"/>
    <mergeCell ref="C509:G509"/>
    <mergeCell ref="A451:C451"/>
    <mergeCell ref="C452:G452"/>
    <mergeCell ref="A462:C462"/>
    <mergeCell ref="C463:G463"/>
    <mergeCell ref="A473:C473"/>
    <mergeCell ref="C474:G474"/>
    <mergeCell ref="C543:G543"/>
    <mergeCell ref="A556:C556"/>
    <mergeCell ref="C557:G557"/>
    <mergeCell ref="A568:C568"/>
    <mergeCell ref="C569:G569"/>
    <mergeCell ref="A520:C520"/>
    <mergeCell ref="C521:G521"/>
    <mergeCell ref="A533:C533"/>
    <mergeCell ref="C534:G534"/>
    <mergeCell ref="A542:C542"/>
    <mergeCell ref="A621:C621"/>
    <mergeCell ref="C622:G622"/>
    <mergeCell ref="A634:C634"/>
    <mergeCell ref="C635:G635"/>
    <mergeCell ref="A645:C645"/>
    <mergeCell ref="C646:G646"/>
    <mergeCell ref="A580:C580"/>
    <mergeCell ref="C581:G581"/>
    <mergeCell ref="A594:C594"/>
    <mergeCell ref="C595:G595"/>
    <mergeCell ref="A609:C609"/>
    <mergeCell ref="C610:G610"/>
    <mergeCell ref="A693:C693"/>
    <mergeCell ref="C694:G694"/>
    <mergeCell ref="A704:C704"/>
    <mergeCell ref="C705:G705"/>
    <mergeCell ref="A716:C716"/>
    <mergeCell ref="A658:C658"/>
    <mergeCell ref="C659:G659"/>
    <mergeCell ref="A670:C670"/>
    <mergeCell ref="C671:G671"/>
    <mergeCell ref="A682:C682"/>
    <mergeCell ref="C683:G683"/>
    <mergeCell ref="A770:C770"/>
    <mergeCell ref="C771:G771"/>
    <mergeCell ref="A780:C780"/>
    <mergeCell ref="C781:G781"/>
    <mergeCell ref="A741:C741"/>
    <mergeCell ref="C742:G742"/>
    <mergeCell ref="A758:C758"/>
    <mergeCell ref="C759:G759"/>
    <mergeCell ref="C717:G717"/>
    <mergeCell ref="A729:C729"/>
    <mergeCell ref="C730:G730"/>
    <mergeCell ref="A831:C831"/>
    <mergeCell ref="C832:G832"/>
    <mergeCell ref="A842:C842"/>
    <mergeCell ref="C843:G843"/>
    <mergeCell ref="A794:C794"/>
    <mergeCell ref="C795:G795"/>
    <mergeCell ref="A807:C807"/>
    <mergeCell ref="C808:G808"/>
    <mergeCell ref="A818:C818"/>
    <mergeCell ref="C819:G819"/>
    <mergeCell ref="A889:C889"/>
    <mergeCell ref="C890:G890"/>
    <mergeCell ref="A903:C903"/>
    <mergeCell ref="C904:G904"/>
    <mergeCell ref="A915:C915"/>
    <mergeCell ref="C916:G916"/>
    <mergeCell ref="A855:C855"/>
    <mergeCell ref="C856:G856"/>
    <mergeCell ref="A866:C866"/>
    <mergeCell ref="C867:G867"/>
    <mergeCell ref="A877:C877"/>
    <mergeCell ref="C878:G878"/>
    <mergeCell ref="A1010:C1010"/>
    <mergeCell ref="C1011:G1011"/>
    <mergeCell ref="A1022:C1022"/>
    <mergeCell ref="C1023:G1023"/>
    <mergeCell ref="A1034:C1034"/>
    <mergeCell ref="C1035:G1035"/>
    <mergeCell ref="A946:C946"/>
    <mergeCell ref="C947:G947"/>
    <mergeCell ref="A969:C969"/>
    <mergeCell ref="C970:G970"/>
    <mergeCell ref="A993:C993"/>
    <mergeCell ref="C994:G994"/>
    <mergeCell ref="A1078:C1078"/>
    <mergeCell ref="C1079:G1079"/>
    <mergeCell ref="A1087:C1087"/>
    <mergeCell ref="C1088:G1088"/>
    <mergeCell ref="A1098:C1098"/>
    <mergeCell ref="C1099:G1099"/>
    <mergeCell ref="A1043:C1043"/>
    <mergeCell ref="C1044:G1044"/>
    <mergeCell ref="A1054:C1054"/>
    <mergeCell ref="C1055:G1055"/>
    <mergeCell ref="A1066:C1066"/>
    <mergeCell ref="C1067:G1067"/>
    <mergeCell ref="A1146:C1146"/>
    <mergeCell ref="C1147:G1147"/>
    <mergeCell ref="A1159:C1159"/>
    <mergeCell ref="A1109:C1109"/>
    <mergeCell ref="C1110:G1110"/>
    <mergeCell ref="A1122:C1122"/>
    <mergeCell ref="C1123:G1123"/>
    <mergeCell ref="A1134:C1134"/>
    <mergeCell ref="C1135:G1135"/>
    <mergeCell ref="A1194:C1194"/>
    <mergeCell ref="C1195:G1195"/>
    <mergeCell ref="A1205:C1205"/>
    <mergeCell ref="C1206:G1206"/>
    <mergeCell ref="A1217:C1217"/>
    <mergeCell ref="C1218:G1218"/>
    <mergeCell ref="C1160:G1160"/>
    <mergeCell ref="A1172:C1172"/>
    <mergeCell ref="C1173:G1173"/>
    <mergeCell ref="A1183:C1183"/>
    <mergeCell ref="C1184:G1184"/>
    <mergeCell ref="A1262:C1262"/>
    <mergeCell ref="C1263:G1263"/>
    <mergeCell ref="A1273:C1273"/>
    <mergeCell ref="C1274:G1274"/>
    <mergeCell ref="A1285:C1285"/>
    <mergeCell ref="C1286:G1286"/>
    <mergeCell ref="A1228:C1228"/>
    <mergeCell ref="C1229:G1229"/>
    <mergeCell ref="A1239:C1239"/>
    <mergeCell ref="C1240:G1240"/>
    <mergeCell ref="A1250:C1250"/>
    <mergeCell ref="C1251:G1251"/>
    <mergeCell ref="A1342:C1342"/>
    <mergeCell ref="C1343:G1343"/>
    <mergeCell ref="A1353:C1353"/>
    <mergeCell ref="C1354:G1354"/>
    <mergeCell ref="A1365:C1365"/>
    <mergeCell ref="A1333:C1333"/>
    <mergeCell ref="C1334:G1334"/>
    <mergeCell ref="A1296:C1296"/>
    <mergeCell ref="C1297:G1297"/>
    <mergeCell ref="A1309:C1309"/>
    <mergeCell ref="C1310:G1310"/>
    <mergeCell ref="A1322:C1322"/>
    <mergeCell ref="C1323:G1323"/>
    <mergeCell ref="A1418:C1418"/>
    <mergeCell ref="C1419:G1419"/>
    <mergeCell ref="A1427:C1427"/>
    <mergeCell ref="C1428:G1428"/>
    <mergeCell ref="C1366:G1366"/>
    <mergeCell ref="A1394:C1394"/>
    <mergeCell ref="C1395:G1395"/>
    <mergeCell ref="A1406:C1406"/>
    <mergeCell ref="C1407:G1407"/>
    <mergeCell ref="A1482:C1482"/>
    <mergeCell ref="C1483:G1483"/>
    <mergeCell ref="A1492:C1492"/>
    <mergeCell ref="C1493:G1493"/>
    <mergeCell ref="A1507:C1507"/>
    <mergeCell ref="C1508:G1508"/>
    <mergeCell ref="A1439:C1439"/>
    <mergeCell ref="C1440:G1440"/>
    <mergeCell ref="A1455:C1455"/>
    <mergeCell ref="C1456:G1456"/>
    <mergeCell ref="A1467:C1467"/>
    <mergeCell ref="C1468:G1468"/>
    <mergeCell ref="A1561:C1561"/>
    <mergeCell ref="C1562:G1562"/>
    <mergeCell ref="A1573:C1573"/>
    <mergeCell ref="C1574:G1574"/>
    <mergeCell ref="A1584:C1584"/>
    <mergeCell ref="C1585:G1585"/>
    <mergeCell ref="A1521:C1521"/>
    <mergeCell ref="C1522:G1522"/>
    <mergeCell ref="A1533:C1533"/>
    <mergeCell ref="C1534:G1534"/>
    <mergeCell ref="A1547:C1547"/>
    <mergeCell ref="C1548:G1548"/>
    <mergeCell ref="A1674:C1674"/>
    <mergeCell ref="C1675:G1675"/>
    <mergeCell ref="A1608:C1608"/>
    <mergeCell ref="C1609:G1609"/>
    <mergeCell ref="A1620:C1620"/>
    <mergeCell ref="C1621:G1621"/>
    <mergeCell ref="A1632:C1632"/>
    <mergeCell ref="C1633:G1633"/>
    <mergeCell ref="A1597:C1597"/>
    <mergeCell ref="C1598:G1598"/>
    <mergeCell ref="A1:G1"/>
    <mergeCell ref="A2:G2"/>
    <mergeCell ref="A1755:C1755"/>
    <mergeCell ref="C1756:G1756"/>
    <mergeCell ref="A1767:C1767"/>
    <mergeCell ref="C1768:G1768"/>
    <mergeCell ref="A1775:C1775"/>
    <mergeCell ref="A1776:C1776"/>
    <mergeCell ref="A1723:C1723"/>
    <mergeCell ref="C1724:G1724"/>
    <mergeCell ref="A1734:C1734"/>
    <mergeCell ref="C1735:G1735"/>
    <mergeCell ref="A1745:C1745"/>
    <mergeCell ref="C1746:G1746"/>
    <mergeCell ref="A1686:C1686"/>
    <mergeCell ref="C1687:G1687"/>
    <mergeCell ref="A1698:C1698"/>
    <mergeCell ref="C1699:G1699"/>
    <mergeCell ref="A1709:C1709"/>
    <mergeCell ref="C1710:G1710"/>
    <mergeCell ref="A1647:C1647"/>
    <mergeCell ref="C1648:G1648"/>
    <mergeCell ref="A1659:C1659"/>
    <mergeCell ref="C1660:G1660"/>
  </mergeCells>
  <pageMargins left="0.7" right="0.7" top="0.75" bottom="0.75" header="0.3" footer="0.3"/>
  <pageSetup firstPageNumber="10" fitToHeight="0" orientation="landscape"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9"/>
  <sheetViews>
    <sheetView topLeftCell="A698" workbookViewId="0">
      <selection activeCell="A714" sqref="A714:XFD714"/>
    </sheetView>
  </sheetViews>
  <sheetFormatPr defaultColWidth="11.44140625" defaultRowHeight="12" x14ac:dyDescent="0.25"/>
  <cols>
    <col min="1" max="1" width="3.33203125" style="12" bestFit="1" customWidth="1"/>
    <col min="2" max="2" width="11.5546875" style="12" customWidth="1"/>
    <col min="3" max="3" width="43" style="12" bestFit="1" customWidth="1"/>
    <col min="4" max="4" width="14.21875" style="12" bestFit="1" customWidth="1"/>
    <col min="5" max="5" width="13.33203125" style="12" bestFit="1" customWidth="1"/>
    <col min="6" max="6" width="14.21875" style="12" bestFit="1" customWidth="1"/>
    <col min="7" max="7" width="13.33203125" style="12" bestFit="1" customWidth="1"/>
    <col min="8" max="16384" width="11.44140625" style="12"/>
  </cols>
  <sheetData>
    <row r="1" spans="1:7" x14ac:dyDescent="0.25">
      <c r="A1" s="203" t="s">
        <v>0</v>
      </c>
      <c r="B1" s="203"/>
      <c r="C1" s="203"/>
      <c r="D1" s="203"/>
      <c r="E1" s="203"/>
      <c r="F1" s="203"/>
      <c r="G1" s="203"/>
    </row>
    <row r="2" spans="1:7" x14ac:dyDescent="0.25">
      <c r="A2" s="204" t="s">
        <v>2595</v>
      </c>
      <c r="B2" s="204"/>
      <c r="C2" s="204"/>
      <c r="D2" s="204"/>
      <c r="E2" s="204"/>
      <c r="F2" s="204"/>
      <c r="G2" s="204"/>
    </row>
    <row r="3" spans="1:7" x14ac:dyDescent="0.25">
      <c r="A3" s="197" t="s">
        <v>2</v>
      </c>
      <c r="B3" s="197" t="s">
        <v>3</v>
      </c>
      <c r="C3" s="197" t="s">
        <v>4</v>
      </c>
      <c r="D3" s="197" t="s">
        <v>5</v>
      </c>
      <c r="E3" s="197"/>
      <c r="F3" s="197" t="s">
        <v>6</v>
      </c>
      <c r="G3" s="197"/>
    </row>
    <row r="4" spans="1:7" x14ac:dyDescent="0.25">
      <c r="A4" s="197"/>
      <c r="B4" s="197"/>
      <c r="C4" s="197"/>
      <c r="D4" s="13" t="s">
        <v>7</v>
      </c>
      <c r="E4" s="13" t="s">
        <v>8</v>
      </c>
      <c r="F4" s="13">
        <v>2020</v>
      </c>
      <c r="G4" s="13">
        <v>2021</v>
      </c>
    </row>
    <row r="5" spans="1:7" x14ac:dyDescent="0.25">
      <c r="A5" s="14">
        <v>1</v>
      </c>
      <c r="B5" s="43" t="s">
        <v>3090</v>
      </c>
      <c r="C5" s="196" t="s">
        <v>9</v>
      </c>
      <c r="D5" s="196"/>
      <c r="E5" s="196"/>
      <c r="F5" s="196"/>
      <c r="G5" s="196"/>
    </row>
    <row r="6" spans="1:7" x14ac:dyDescent="0.25">
      <c r="A6" s="15">
        <v>1</v>
      </c>
      <c r="B6" s="15">
        <v>22100201</v>
      </c>
      <c r="C6" s="16" t="s">
        <v>2596</v>
      </c>
      <c r="D6" s="18">
        <v>183735700</v>
      </c>
      <c r="E6" s="18">
        <v>166611500</v>
      </c>
      <c r="F6" s="18">
        <v>220000000</v>
      </c>
      <c r="G6" s="18">
        <v>112050000</v>
      </c>
    </row>
    <row r="7" spans="1:7" x14ac:dyDescent="0.25">
      <c r="A7" s="15">
        <v>2</v>
      </c>
      <c r="B7" s="15">
        <v>22100202</v>
      </c>
      <c r="C7" s="16" t="s">
        <v>2597</v>
      </c>
      <c r="D7" s="18">
        <v>225960000</v>
      </c>
      <c r="E7" s="18">
        <v>125046000</v>
      </c>
      <c r="F7" s="18">
        <v>150000000</v>
      </c>
      <c r="G7" s="18">
        <v>150000000</v>
      </c>
    </row>
    <row r="8" spans="1:7" x14ac:dyDescent="0.25">
      <c r="A8" s="15">
        <v>3</v>
      </c>
      <c r="B8" s="15">
        <v>22100203</v>
      </c>
      <c r="C8" s="16" t="s">
        <v>2598</v>
      </c>
      <c r="D8" s="18">
        <v>11526000</v>
      </c>
      <c r="E8" s="18">
        <v>10001000</v>
      </c>
      <c r="F8" s="18">
        <v>10000000</v>
      </c>
      <c r="G8" s="18">
        <v>11600000</v>
      </c>
    </row>
    <row r="9" spans="1:7" x14ac:dyDescent="0.25">
      <c r="A9" s="15">
        <v>4</v>
      </c>
      <c r="B9" s="15">
        <v>22100204</v>
      </c>
      <c r="C9" s="16" t="s">
        <v>2599</v>
      </c>
      <c r="D9" s="18">
        <v>139682490.33000001</v>
      </c>
      <c r="E9" s="18">
        <v>121914650</v>
      </c>
      <c r="F9" s="18">
        <v>150000000</v>
      </c>
      <c r="G9" s="18">
        <v>135000000</v>
      </c>
    </row>
    <row r="10" spans="1:7" x14ac:dyDescent="0.25">
      <c r="A10" s="15">
        <v>5</v>
      </c>
      <c r="B10" s="15">
        <v>22100205</v>
      </c>
      <c r="C10" s="16" t="s">
        <v>2600</v>
      </c>
      <c r="D10" s="18">
        <v>33466200</v>
      </c>
      <c r="E10" s="18">
        <v>33244350</v>
      </c>
      <c r="F10" s="18">
        <v>50000000</v>
      </c>
      <c r="G10" s="18">
        <v>50000000</v>
      </c>
    </row>
    <row r="11" spans="1:7" x14ac:dyDescent="0.25">
      <c r="A11" s="15">
        <v>6</v>
      </c>
      <c r="B11" s="15">
        <v>22100206</v>
      </c>
      <c r="C11" s="16" t="s">
        <v>2601</v>
      </c>
      <c r="D11" s="18">
        <v>91862600</v>
      </c>
      <c r="E11" s="18">
        <v>73360100</v>
      </c>
      <c r="F11" s="18">
        <v>80000000</v>
      </c>
      <c r="G11" s="18">
        <v>80300000</v>
      </c>
    </row>
    <row r="12" spans="1:7" ht="24" x14ac:dyDescent="0.25">
      <c r="A12" s="15">
        <v>7</v>
      </c>
      <c r="B12" s="15">
        <v>22100207</v>
      </c>
      <c r="C12" s="16" t="s">
        <v>2602</v>
      </c>
      <c r="D12" s="18">
        <v>265000000</v>
      </c>
      <c r="E12" s="18">
        <v>125000000</v>
      </c>
      <c r="F12" s="18">
        <v>270000000</v>
      </c>
      <c r="G12" s="18">
        <v>180000000</v>
      </c>
    </row>
    <row r="13" spans="1:7" x14ac:dyDescent="0.25">
      <c r="A13" s="15">
        <v>8</v>
      </c>
      <c r="B13" s="15">
        <v>22100208</v>
      </c>
      <c r="C13" s="16" t="s">
        <v>2603</v>
      </c>
      <c r="D13" s="18">
        <v>12675000</v>
      </c>
      <c r="E13" s="18">
        <v>25200000</v>
      </c>
      <c r="F13" s="18">
        <v>36000000</v>
      </c>
      <c r="G13" s="18">
        <v>29000000</v>
      </c>
    </row>
    <row r="14" spans="1:7" x14ac:dyDescent="0.25">
      <c r="A14" s="15">
        <v>9</v>
      </c>
      <c r="B14" s="15">
        <v>22100209</v>
      </c>
      <c r="C14" s="16" t="s">
        <v>2604</v>
      </c>
      <c r="D14" s="18">
        <v>115640000</v>
      </c>
      <c r="E14" s="18">
        <v>139742023.75</v>
      </c>
      <c r="F14" s="18">
        <v>150000000</v>
      </c>
      <c r="G14" s="18">
        <v>90000000</v>
      </c>
    </row>
    <row r="15" spans="1:7" x14ac:dyDescent="0.25">
      <c r="A15" s="15">
        <v>10</v>
      </c>
      <c r="B15" s="15">
        <v>22100210</v>
      </c>
      <c r="C15" s="16" t="s">
        <v>2605</v>
      </c>
      <c r="D15" s="18">
        <v>48980000</v>
      </c>
      <c r="E15" s="18">
        <v>8810000</v>
      </c>
      <c r="F15" s="18">
        <v>25000000</v>
      </c>
      <c r="G15" s="18">
        <v>15000000</v>
      </c>
    </row>
    <row r="16" spans="1:7" ht="24" x14ac:dyDescent="0.25">
      <c r="A16" s="15">
        <v>11</v>
      </c>
      <c r="B16" s="15">
        <v>22100279</v>
      </c>
      <c r="C16" s="16" t="s">
        <v>2606</v>
      </c>
      <c r="D16" s="18">
        <v>19575000</v>
      </c>
      <c r="E16" s="17">
        <v>0</v>
      </c>
      <c r="F16" s="17">
        <v>0</v>
      </c>
      <c r="G16" s="17">
        <v>0</v>
      </c>
    </row>
    <row r="17" spans="1:7" x14ac:dyDescent="0.25">
      <c r="A17" s="15">
        <v>12</v>
      </c>
      <c r="B17" s="15">
        <v>22100305</v>
      </c>
      <c r="C17" s="16" t="s">
        <v>2607</v>
      </c>
      <c r="D17" s="18">
        <v>78300000</v>
      </c>
      <c r="E17" s="18">
        <v>71775000</v>
      </c>
      <c r="F17" s="18">
        <v>90000000</v>
      </c>
      <c r="G17" s="18">
        <v>80000000</v>
      </c>
    </row>
    <row r="18" spans="1:7" x14ac:dyDescent="0.25">
      <c r="A18" s="15">
        <v>13</v>
      </c>
      <c r="B18" s="15">
        <v>22100641</v>
      </c>
      <c r="C18" s="16" t="s">
        <v>2608</v>
      </c>
      <c r="D18" s="18">
        <v>3000000</v>
      </c>
      <c r="E18" s="18">
        <v>5150000</v>
      </c>
      <c r="F18" s="18">
        <v>6000000</v>
      </c>
      <c r="G18" s="18">
        <v>3000000</v>
      </c>
    </row>
    <row r="19" spans="1:7" x14ac:dyDescent="0.25">
      <c r="A19" s="15">
        <v>14</v>
      </c>
      <c r="B19" s="15">
        <v>22100651</v>
      </c>
      <c r="C19" s="16" t="s">
        <v>2609</v>
      </c>
      <c r="D19" s="18">
        <v>24000000</v>
      </c>
      <c r="E19" s="18">
        <v>22000000</v>
      </c>
      <c r="F19" s="18">
        <v>30000000</v>
      </c>
      <c r="G19" s="18">
        <v>24000000</v>
      </c>
    </row>
    <row r="20" spans="1:7" x14ac:dyDescent="0.25">
      <c r="A20" s="15">
        <v>15</v>
      </c>
      <c r="B20" s="15">
        <v>22100652</v>
      </c>
      <c r="C20" s="16" t="s">
        <v>2610</v>
      </c>
      <c r="D20" s="18">
        <v>3000000</v>
      </c>
      <c r="E20" s="17">
        <v>0</v>
      </c>
      <c r="F20" s="17">
        <v>0</v>
      </c>
      <c r="G20" s="17">
        <v>0</v>
      </c>
    </row>
    <row r="21" spans="1:7" x14ac:dyDescent="0.25">
      <c r="A21" s="15">
        <v>16</v>
      </c>
      <c r="B21" s="15">
        <v>22100663</v>
      </c>
      <c r="C21" s="16" t="s">
        <v>2611</v>
      </c>
      <c r="D21" s="18">
        <v>24000000</v>
      </c>
      <c r="E21" s="17">
        <v>0</v>
      </c>
      <c r="F21" s="17">
        <v>0</v>
      </c>
      <c r="G21" s="17">
        <v>0</v>
      </c>
    </row>
    <row r="22" spans="1:7" x14ac:dyDescent="0.25">
      <c r="A22" s="15">
        <v>17</v>
      </c>
      <c r="B22" s="15">
        <v>22100675</v>
      </c>
      <c r="C22" s="16" t="s">
        <v>2612</v>
      </c>
      <c r="D22" s="18">
        <v>30000000</v>
      </c>
      <c r="E22" s="18">
        <v>27500000</v>
      </c>
      <c r="F22" s="18">
        <v>30000000</v>
      </c>
      <c r="G22" s="18">
        <v>30000000</v>
      </c>
    </row>
    <row r="23" spans="1:7" x14ac:dyDescent="0.25">
      <c r="A23" s="15">
        <v>18</v>
      </c>
      <c r="B23" s="15">
        <v>22100676</v>
      </c>
      <c r="C23" s="16" t="s">
        <v>2613</v>
      </c>
      <c r="D23" s="18">
        <v>8113113</v>
      </c>
      <c r="E23" s="18">
        <v>2500000</v>
      </c>
      <c r="F23" s="18">
        <v>10000000</v>
      </c>
      <c r="G23" s="17">
        <v>0</v>
      </c>
    </row>
    <row r="24" spans="1:7" x14ac:dyDescent="0.25">
      <c r="A24" s="15">
        <v>19</v>
      </c>
      <c r="B24" s="15">
        <v>22100685</v>
      </c>
      <c r="C24" s="16" t="s">
        <v>2614</v>
      </c>
      <c r="D24" s="17">
        <v>0</v>
      </c>
      <c r="E24" s="17">
        <v>0</v>
      </c>
      <c r="F24" s="18">
        <v>7500000</v>
      </c>
      <c r="G24" s="18">
        <v>2500000</v>
      </c>
    </row>
    <row r="25" spans="1:7" x14ac:dyDescent="0.25">
      <c r="A25" s="15">
        <v>20</v>
      </c>
      <c r="B25" s="15">
        <v>22100686</v>
      </c>
      <c r="C25" s="16" t="s">
        <v>2615</v>
      </c>
      <c r="D25" s="17">
        <v>0</v>
      </c>
      <c r="E25" s="18">
        <v>2500000</v>
      </c>
      <c r="F25" s="18">
        <v>6000000</v>
      </c>
      <c r="G25" s="18">
        <v>4000000</v>
      </c>
    </row>
    <row r="26" spans="1:7" ht="24" x14ac:dyDescent="0.25">
      <c r="A26" s="15">
        <v>21</v>
      </c>
      <c r="B26" s="15">
        <v>22100688</v>
      </c>
      <c r="C26" s="16" t="s">
        <v>2616</v>
      </c>
      <c r="D26" s="17">
        <v>0</v>
      </c>
      <c r="E26" s="18">
        <v>3258670</v>
      </c>
      <c r="F26" s="18">
        <v>10000000</v>
      </c>
      <c r="G26" s="18">
        <v>4000000</v>
      </c>
    </row>
    <row r="27" spans="1:7" x14ac:dyDescent="0.25">
      <c r="A27" s="195" t="s">
        <v>12</v>
      </c>
      <c r="B27" s="195"/>
      <c r="C27" s="195"/>
      <c r="D27" s="20">
        <v>1318516103.3299999</v>
      </c>
      <c r="E27" s="20">
        <v>963613293.75</v>
      </c>
      <c r="F27" s="20">
        <v>1330500000</v>
      </c>
      <c r="G27" s="20">
        <v>1000450000</v>
      </c>
    </row>
    <row r="28" spans="1:7" x14ac:dyDescent="0.25">
      <c r="A28" s="14">
        <v>2</v>
      </c>
      <c r="B28" s="14">
        <v>11100100200</v>
      </c>
      <c r="C28" s="196" t="s">
        <v>13</v>
      </c>
      <c r="D28" s="196"/>
      <c r="E28" s="196"/>
      <c r="F28" s="196"/>
      <c r="G28" s="196"/>
    </row>
    <row r="29" spans="1:7" x14ac:dyDescent="0.25">
      <c r="A29" s="15">
        <v>1</v>
      </c>
      <c r="B29" s="15">
        <v>22100202</v>
      </c>
      <c r="C29" s="16" t="s">
        <v>2597</v>
      </c>
      <c r="D29" s="18">
        <v>35000000</v>
      </c>
      <c r="E29" s="18">
        <v>21000000</v>
      </c>
      <c r="F29" s="18">
        <v>40000000</v>
      </c>
      <c r="G29" s="18">
        <v>40000000</v>
      </c>
    </row>
    <row r="30" spans="1:7" x14ac:dyDescent="0.25">
      <c r="A30" s="15">
        <v>2</v>
      </c>
      <c r="B30" s="15">
        <v>22100204</v>
      </c>
      <c r="C30" s="16" t="s">
        <v>2599</v>
      </c>
      <c r="D30" s="18">
        <v>7670000</v>
      </c>
      <c r="E30" s="18">
        <v>3000000</v>
      </c>
      <c r="F30" s="18">
        <v>10000000</v>
      </c>
      <c r="G30" s="18">
        <v>10000000</v>
      </c>
    </row>
    <row r="31" spans="1:7" x14ac:dyDescent="0.25">
      <c r="A31" s="15">
        <v>3</v>
      </c>
      <c r="B31" s="15">
        <v>22100206</v>
      </c>
      <c r="C31" s="16" t="s">
        <v>2601</v>
      </c>
      <c r="D31" s="18">
        <v>17798633.5</v>
      </c>
      <c r="E31" s="18">
        <v>6000000</v>
      </c>
      <c r="F31" s="18">
        <v>20000000</v>
      </c>
      <c r="G31" s="18">
        <v>25000000</v>
      </c>
    </row>
    <row r="32" spans="1:7" x14ac:dyDescent="0.25">
      <c r="A32" s="15">
        <v>4</v>
      </c>
      <c r="B32" s="15">
        <v>22100211</v>
      </c>
      <c r="C32" s="16" t="s">
        <v>2617</v>
      </c>
      <c r="D32" s="18">
        <v>4010000</v>
      </c>
      <c r="E32" s="18">
        <v>4000000</v>
      </c>
      <c r="F32" s="18">
        <v>10000000</v>
      </c>
      <c r="G32" s="18">
        <v>15000000</v>
      </c>
    </row>
    <row r="33" spans="1:7" x14ac:dyDescent="0.25">
      <c r="A33" s="15">
        <v>5</v>
      </c>
      <c r="B33" s="15">
        <v>22100212</v>
      </c>
      <c r="C33" s="16" t="s">
        <v>2618</v>
      </c>
      <c r="D33" s="18">
        <v>28775725</v>
      </c>
      <c r="E33" s="18">
        <v>21715000</v>
      </c>
      <c r="F33" s="18">
        <v>50000000</v>
      </c>
      <c r="G33" s="18">
        <v>43000000</v>
      </c>
    </row>
    <row r="34" spans="1:7" x14ac:dyDescent="0.25">
      <c r="A34" s="15">
        <v>6</v>
      </c>
      <c r="B34" s="15">
        <v>22100213</v>
      </c>
      <c r="C34" s="16" t="s">
        <v>2619</v>
      </c>
      <c r="D34" s="18">
        <v>12894698</v>
      </c>
      <c r="E34" s="18">
        <v>6000000</v>
      </c>
      <c r="F34" s="18">
        <v>12000000</v>
      </c>
      <c r="G34" s="18">
        <v>12000000</v>
      </c>
    </row>
    <row r="35" spans="1:7" x14ac:dyDescent="0.25">
      <c r="A35" s="15">
        <v>7</v>
      </c>
      <c r="B35" s="15">
        <v>22100214</v>
      </c>
      <c r="C35" s="16" t="s">
        <v>2620</v>
      </c>
      <c r="D35" s="18">
        <v>19596450</v>
      </c>
      <c r="E35" s="17">
        <v>0</v>
      </c>
      <c r="F35" s="18">
        <v>15000000</v>
      </c>
      <c r="G35" s="18">
        <v>15000000</v>
      </c>
    </row>
    <row r="36" spans="1:7" x14ac:dyDescent="0.25">
      <c r="A36" s="195" t="s">
        <v>12</v>
      </c>
      <c r="B36" s="195"/>
      <c r="C36" s="195"/>
      <c r="D36" s="20">
        <v>125745506.5</v>
      </c>
      <c r="E36" s="20">
        <v>61715000</v>
      </c>
      <c r="F36" s="20">
        <v>157000000</v>
      </c>
      <c r="G36" s="20">
        <v>160000000</v>
      </c>
    </row>
    <row r="37" spans="1:7" x14ac:dyDescent="0.25">
      <c r="A37" s="14">
        <v>3</v>
      </c>
      <c r="B37" s="14">
        <v>11100300100</v>
      </c>
      <c r="C37" s="196" t="s">
        <v>14</v>
      </c>
      <c r="D37" s="196"/>
      <c r="E37" s="196"/>
      <c r="F37" s="196"/>
      <c r="G37" s="196"/>
    </row>
    <row r="38" spans="1:7" ht="36" x14ac:dyDescent="0.25">
      <c r="A38" s="15">
        <v>1</v>
      </c>
      <c r="B38" s="15">
        <v>22100215</v>
      </c>
      <c r="C38" s="16" t="s">
        <v>2621</v>
      </c>
      <c r="D38" s="18">
        <v>1430500</v>
      </c>
      <c r="E38" s="17">
        <v>0</v>
      </c>
      <c r="F38" s="18">
        <v>3000000</v>
      </c>
      <c r="G38" s="18">
        <v>3800000</v>
      </c>
    </row>
    <row r="39" spans="1:7" ht="24" x14ac:dyDescent="0.25">
      <c r="A39" s="15">
        <v>2</v>
      </c>
      <c r="B39" s="15">
        <v>22100216</v>
      </c>
      <c r="C39" s="16" t="s">
        <v>2622</v>
      </c>
      <c r="D39" s="18">
        <v>983000</v>
      </c>
      <c r="E39" s="17">
        <v>0</v>
      </c>
      <c r="F39" s="18">
        <v>1000000</v>
      </c>
      <c r="G39" s="18">
        <v>1000000</v>
      </c>
    </row>
    <row r="40" spans="1:7" ht="24" x14ac:dyDescent="0.25">
      <c r="A40" s="15">
        <v>3</v>
      </c>
      <c r="B40" s="15">
        <v>22100217</v>
      </c>
      <c r="C40" s="16" t="s">
        <v>2623</v>
      </c>
      <c r="D40" s="18">
        <v>3208000</v>
      </c>
      <c r="E40" s="17">
        <v>0</v>
      </c>
      <c r="F40" s="18">
        <v>4500000</v>
      </c>
      <c r="G40" s="18">
        <v>4000000</v>
      </c>
    </row>
    <row r="41" spans="1:7" x14ac:dyDescent="0.25">
      <c r="A41" s="15">
        <v>4</v>
      </c>
      <c r="B41" s="15">
        <v>22100218</v>
      </c>
      <c r="C41" s="16" t="s">
        <v>2624</v>
      </c>
      <c r="D41" s="17">
        <v>0</v>
      </c>
      <c r="E41" s="17">
        <v>0</v>
      </c>
      <c r="F41" s="18">
        <v>500000</v>
      </c>
      <c r="G41" s="18">
        <v>400000</v>
      </c>
    </row>
    <row r="42" spans="1:7" x14ac:dyDescent="0.25">
      <c r="A42" s="15">
        <v>5</v>
      </c>
      <c r="B42" s="15">
        <v>22100219</v>
      </c>
      <c r="C42" s="16" t="s">
        <v>2625</v>
      </c>
      <c r="D42" s="17">
        <v>0</v>
      </c>
      <c r="E42" s="17">
        <v>0</v>
      </c>
      <c r="F42" s="18">
        <v>500000</v>
      </c>
      <c r="G42" s="18">
        <v>500000</v>
      </c>
    </row>
    <row r="43" spans="1:7" ht="24" x14ac:dyDescent="0.25">
      <c r="A43" s="15">
        <v>6</v>
      </c>
      <c r="B43" s="15">
        <v>22100220</v>
      </c>
      <c r="C43" s="16" t="s">
        <v>2626</v>
      </c>
      <c r="D43" s="17">
        <v>0</v>
      </c>
      <c r="E43" s="17">
        <v>0</v>
      </c>
      <c r="F43" s="18">
        <v>500000</v>
      </c>
      <c r="G43" s="18">
        <v>300000</v>
      </c>
    </row>
    <row r="44" spans="1:7" x14ac:dyDescent="0.25">
      <c r="A44" s="195" t="s">
        <v>12</v>
      </c>
      <c r="B44" s="195"/>
      <c r="C44" s="195"/>
      <c r="D44" s="20">
        <v>5621500</v>
      </c>
      <c r="E44" s="19">
        <v>0</v>
      </c>
      <c r="F44" s="20">
        <v>10000000</v>
      </c>
      <c r="G44" s="20">
        <v>10000000</v>
      </c>
    </row>
    <row r="45" spans="1:7" x14ac:dyDescent="0.25">
      <c r="A45" s="14">
        <v>4</v>
      </c>
      <c r="B45" s="14">
        <v>11101300200</v>
      </c>
      <c r="C45" s="196" t="s">
        <v>15</v>
      </c>
      <c r="D45" s="196"/>
      <c r="E45" s="196"/>
      <c r="F45" s="196"/>
      <c r="G45" s="196"/>
    </row>
    <row r="46" spans="1:7" ht="24" x14ac:dyDescent="0.25">
      <c r="A46" s="15">
        <v>1</v>
      </c>
      <c r="B46" s="15">
        <v>22100221</v>
      </c>
      <c r="C46" s="16" t="s">
        <v>2627</v>
      </c>
      <c r="D46" s="18">
        <v>114000000</v>
      </c>
      <c r="E46" s="18">
        <v>100834662.65000001</v>
      </c>
      <c r="F46" s="18">
        <v>140000000</v>
      </c>
      <c r="G46" s="18">
        <v>140000000</v>
      </c>
    </row>
    <row r="47" spans="1:7" ht="24" x14ac:dyDescent="0.25">
      <c r="A47" s="15">
        <v>2</v>
      </c>
      <c r="B47" s="15">
        <v>22100222</v>
      </c>
      <c r="C47" s="16" t="s">
        <v>2628</v>
      </c>
      <c r="D47" s="18">
        <v>75272500</v>
      </c>
      <c r="E47" s="18">
        <v>71785552.409999996</v>
      </c>
      <c r="F47" s="18">
        <v>90000000</v>
      </c>
      <c r="G47" s="18">
        <v>90000000</v>
      </c>
    </row>
    <row r="48" spans="1:7" x14ac:dyDescent="0.25">
      <c r="A48" s="195" t="s">
        <v>12</v>
      </c>
      <c r="B48" s="195"/>
      <c r="C48" s="195"/>
      <c r="D48" s="20">
        <v>189272500</v>
      </c>
      <c r="E48" s="20">
        <v>172620215.06</v>
      </c>
      <c r="F48" s="20">
        <v>230000000</v>
      </c>
      <c r="G48" s="20">
        <v>230000000</v>
      </c>
    </row>
    <row r="49" spans="1:7" x14ac:dyDescent="0.25">
      <c r="A49" s="14">
        <v>6</v>
      </c>
      <c r="B49" s="14">
        <v>11101400100</v>
      </c>
      <c r="C49" s="196" t="s">
        <v>2505</v>
      </c>
      <c r="D49" s="196"/>
      <c r="E49" s="196"/>
      <c r="F49" s="196"/>
      <c r="G49" s="196"/>
    </row>
    <row r="50" spans="1:7" x14ac:dyDescent="0.25">
      <c r="A50" s="15">
        <v>1</v>
      </c>
      <c r="B50" s="15">
        <v>22100227</v>
      </c>
      <c r="C50" s="16" t="s">
        <v>2633</v>
      </c>
      <c r="D50" s="18">
        <v>16264200</v>
      </c>
      <c r="E50" s="17">
        <v>0</v>
      </c>
      <c r="F50" s="18">
        <v>10000000</v>
      </c>
      <c r="G50" s="18">
        <v>10000000</v>
      </c>
    </row>
    <row r="51" spans="1:7" x14ac:dyDescent="0.25">
      <c r="A51" s="15">
        <v>2</v>
      </c>
      <c r="B51" s="15">
        <v>22100228</v>
      </c>
      <c r="C51" s="16" t="s">
        <v>2634</v>
      </c>
      <c r="D51" s="18">
        <v>373898401.13</v>
      </c>
      <c r="E51" s="18">
        <v>9379532.7799999993</v>
      </c>
      <c r="F51" s="18">
        <v>200000000</v>
      </c>
      <c r="G51" s="18">
        <v>450000000</v>
      </c>
    </row>
    <row r="52" spans="1:7" ht="24" x14ac:dyDescent="0.25">
      <c r="A52" s="15">
        <v>3</v>
      </c>
      <c r="B52" s="15">
        <v>22100229</v>
      </c>
      <c r="C52" s="16" t="s">
        <v>2635</v>
      </c>
      <c r="D52" s="17">
        <v>0</v>
      </c>
      <c r="E52" s="17">
        <v>0</v>
      </c>
      <c r="F52" s="18">
        <v>5000000</v>
      </c>
      <c r="G52" s="18">
        <v>5000000</v>
      </c>
    </row>
    <row r="53" spans="1:7" x14ac:dyDescent="0.25">
      <c r="A53" s="15">
        <v>4</v>
      </c>
      <c r="B53" s="15">
        <v>22100230</v>
      </c>
      <c r="C53" s="16" t="s">
        <v>2636</v>
      </c>
      <c r="D53" s="18">
        <v>10000000</v>
      </c>
      <c r="E53" s="18">
        <v>5000000</v>
      </c>
      <c r="F53" s="18">
        <v>10000000</v>
      </c>
      <c r="G53" s="18">
        <v>10000000</v>
      </c>
    </row>
    <row r="54" spans="1:7" x14ac:dyDescent="0.25">
      <c r="A54" s="15">
        <v>5</v>
      </c>
      <c r="B54" s="15">
        <v>22100232</v>
      </c>
      <c r="C54" s="16" t="s">
        <v>2638</v>
      </c>
      <c r="D54" s="18">
        <v>3854792.46</v>
      </c>
      <c r="E54" s="17">
        <v>0</v>
      </c>
      <c r="F54" s="18">
        <v>20000000</v>
      </c>
      <c r="G54" s="18">
        <v>18000000</v>
      </c>
    </row>
    <row r="55" spans="1:7" x14ac:dyDescent="0.25">
      <c r="A55" s="15">
        <v>6</v>
      </c>
      <c r="B55" s="15">
        <v>22100233</v>
      </c>
      <c r="C55" s="16" t="s">
        <v>2639</v>
      </c>
      <c r="D55" s="17">
        <v>0</v>
      </c>
      <c r="E55" s="17">
        <v>0</v>
      </c>
      <c r="F55" s="18">
        <v>5000000</v>
      </c>
      <c r="G55" s="18">
        <v>4000000</v>
      </c>
    </row>
    <row r="56" spans="1:7" x14ac:dyDescent="0.25">
      <c r="A56" s="15">
        <v>7</v>
      </c>
      <c r="B56" s="15">
        <v>22100234</v>
      </c>
      <c r="C56" s="16" t="s">
        <v>2640</v>
      </c>
      <c r="D56" s="18">
        <v>10000000</v>
      </c>
      <c r="E56" s="17">
        <v>0</v>
      </c>
      <c r="F56" s="18">
        <v>10000000</v>
      </c>
      <c r="G56" s="18">
        <v>8000000</v>
      </c>
    </row>
    <row r="57" spans="1:7" x14ac:dyDescent="0.25">
      <c r="A57" s="15">
        <v>8</v>
      </c>
      <c r="B57" s="15">
        <v>22100235</v>
      </c>
      <c r="C57" s="16" t="s">
        <v>2641</v>
      </c>
      <c r="D57" s="18">
        <v>193651500</v>
      </c>
      <c r="E57" s="17">
        <v>0</v>
      </c>
      <c r="F57" s="18">
        <v>200000000</v>
      </c>
      <c r="G57" s="18">
        <v>200000000</v>
      </c>
    </row>
    <row r="58" spans="1:7" ht="24" x14ac:dyDescent="0.25">
      <c r="A58" s="15">
        <v>9</v>
      </c>
      <c r="B58" s="15">
        <v>22100236</v>
      </c>
      <c r="C58" s="16" t="s">
        <v>2642</v>
      </c>
      <c r="D58" s="17">
        <v>0</v>
      </c>
      <c r="E58" s="18">
        <v>35981550</v>
      </c>
      <c r="F58" s="18">
        <v>100000000</v>
      </c>
      <c r="G58" s="18">
        <v>49000000</v>
      </c>
    </row>
    <row r="59" spans="1:7" x14ac:dyDescent="0.25">
      <c r="A59" s="195" t="s">
        <v>12</v>
      </c>
      <c r="B59" s="195"/>
      <c r="C59" s="195"/>
      <c r="D59" s="20">
        <v>607668893.59000003</v>
      </c>
      <c r="E59" s="20">
        <v>50361082.780000001</v>
      </c>
      <c r="F59" s="20">
        <v>560000000</v>
      </c>
      <c r="G59" s="20">
        <v>754000000</v>
      </c>
    </row>
    <row r="60" spans="1:7" x14ac:dyDescent="0.25">
      <c r="A60" s="14">
        <v>7</v>
      </c>
      <c r="B60" s="14">
        <v>11101700100</v>
      </c>
      <c r="C60" s="196" t="s">
        <v>17</v>
      </c>
      <c r="D60" s="196"/>
      <c r="E60" s="196"/>
      <c r="F60" s="196"/>
      <c r="G60" s="196"/>
    </row>
    <row r="61" spans="1:7" x14ac:dyDescent="0.25">
      <c r="A61" s="15">
        <v>1</v>
      </c>
      <c r="B61" s="15">
        <v>22100237</v>
      </c>
      <c r="C61" s="16" t="s">
        <v>2643</v>
      </c>
      <c r="D61" s="18">
        <v>4999140</v>
      </c>
      <c r="E61" s="18">
        <v>6200000</v>
      </c>
      <c r="F61" s="18">
        <v>6000000</v>
      </c>
      <c r="G61" s="18">
        <v>6000000</v>
      </c>
    </row>
    <row r="62" spans="1:7" x14ac:dyDescent="0.25">
      <c r="A62" s="15">
        <v>2</v>
      </c>
      <c r="B62" s="15">
        <v>22100238</v>
      </c>
      <c r="C62" s="16" t="s">
        <v>2644</v>
      </c>
      <c r="D62" s="18">
        <v>665500</v>
      </c>
      <c r="E62" s="17">
        <v>0</v>
      </c>
      <c r="F62" s="18">
        <v>1000000</v>
      </c>
      <c r="G62" s="18">
        <v>1000000</v>
      </c>
    </row>
    <row r="63" spans="1:7" x14ac:dyDescent="0.25">
      <c r="A63" s="15">
        <v>3</v>
      </c>
      <c r="B63" s="15">
        <v>22100239</v>
      </c>
      <c r="C63" s="16" t="s">
        <v>2645</v>
      </c>
      <c r="D63" s="18">
        <v>450000</v>
      </c>
      <c r="E63" s="17">
        <v>0</v>
      </c>
      <c r="F63" s="18">
        <v>1000000</v>
      </c>
      <c r="G63" s="18">
        <v>750000</v>
      </c>
    </row>
    <row r="64" spans="1:7" x14ac:dyDescent="0.25">
      <c r="A64" s="15">
        <v>4</v>
      </c>
      <c r="B64" s="15">
        <v>22100240</v>
      </c>
      <c r="C64" s="16" t="s">
        <v>2646</v>
      </c>
      <c r="D64" s="18">
        <v>400000</v>
      </c>
      <c r="E64" s="18">
        <v>450000</v>
      </c>
      <c r="F64" s="18">
        <v>500000</v>
      </c>
      <c r="G64" s="18">
        <v>750000</v>
      </c>
    </row>
    <row r="65" spans="1:7" x14ac:dyDescent="0.25">
      <c r="A65" s="15">
        <v>5</v>
      </c>
      <c r="B65" s="15">
        <v>22100241</v>
      </c>
      <c r="C65" s="16" t="s">
        <v>2647</v>
      </c>
      <c r="D65" s="18">
        <v>400000</v>
      </c>
      <c r="E65" s="17">
        <v>0</v>
      </c>
      <c r="F65" s="18">
        <v>500000</v>
      </c>
      <c r="G65" s="18">
        <v>500000</v>
      </c>
    </row>
    <row r="66" spans="1:7" ht="24" x14ac:dyDescent="0.25">
      <c r="A66" s="15">
        <v>6</v>
      </c>
      <c r="B66" s="15">
        <v>22100242</v>
      </c>
      <c r="C66" s="16" t="s">
        <v>2648</v>
      </c>
      <c r="D66" s="18">
        <v>4355100</v>
      </c>
      <c r="E66" s="17">
        <v>0</v>
      </c>
      <c r="F66" s="18">
        <v>10000000</v>
      </c>
      <c r="G66" s="18">
        <v>10000000</v>
      </c>
    </row>
    <row r="67" spans="1:7" x14ac:dyDescent="0.25">
      <c r="A67" s="15">
        <v>7</v>
      </c>
      <c r="B67" s="15">
        <v>22100243</v>
      </c>
      <c r="C67" s="16" t="s">
        <v>2649</v>
      </c>
      <c r="D67" s="18">
        <v>2000000</v>
      </c>
      <c r="E67" s="17">
        <v>0</v>
      </c>
      <c r="F67" s="18">
        <v>3000000</v>
      </c>
      <c r="G67" s="18">
        <v>3000000</v>
      </c>
    </row>
    <row r="68" spans="1:7" x14ac:dyDescent="0.25">
      <c r="A68" s="15">
        <v>8</v>
      </c>
      <c r="B68" s="15">
        <v>22100244</v>
      </c>
      <c r="C68" s="16" t="s">
        <v>2650</v>
      </c>
      <c r="D68" s="18">
        <v>450000</v>
      </c>
      <c r="E68" s="17">
        <v>0</v>
      </c>
      <c r="F68" s="18">
        <v>500000</v>
      </c>
      <c r="G68" s="18">
        <v>500000</v>
      </c>
    </row>
    <row r="69" spans="1:7" ht="24" x14ac:dyDescent="0.25">
      <c r="A69" s="15">
        <v>9</v>
      </c>
      <c r="B69" s="15">
        <v>22100245</v>
      </c>
      <c r="C69" s="16" t="s">
        <v>2651</v>
      </c>
      <c r="D69" s="18">
        <v>950000</v>
      </c>
      <c r="E69" s="17">
        <v>0</v>
      </c>
      <c r="F69" s="18">
        <v>500000</v>
      </c>
      <c r="G69" s="18">
        <v>2500000</v>
      </c>
    </row>
    <row r="70" spans="1:7" x14ac:dyDescent="0.25">
      <c r="A70" s="195" t="s">
        <v>12</v>
      </c>
      <c r="B70" s="195"/>
      <c r="C70" s="195"/>
      <c r="D70" s="20">
        <v>14669740</v>
      </c>
      <c r="E70" s="20">
        <v>6650000</v>
      </c>
      <c r="F70" s="20">
        <v>23000000</v>
      </c>
      <c r="G70" s="20">
        <v>25000000</v>
      </c>
    </row>
    <row r="71" spans="1:7" x14ac:dyDescent="0.25">
      <c r="A71" s="14">
        <v>8</v>
      </c>
      <c r="B71" s="14">
        <v>11102100100</v>
      </c>
      <c r="C71" s="196" t="s">
        <v>23</v>
      </c>
      <c r="D71" s="196"/>
      <c r="E71" s="196"/>
      <c r="F71" s="196"/>
      <c r="G71" s="196"/>
    </row>
    <row r="72" spans="1:7" ht="24" x14ac:dyDescent="0.25">
      <c r="A72" s="15">
        <v>1</v>
      </c>
      <c r="B72" s="15">
        <v>22100207</v>
      </c>
      <c r="C72" s="16" t="s">
        <v>2602</v>
      </c>
      <c r="D72" s="17">
        <v>0</v>
      </c>
      <c r="E72" s="17">
        <v>0</v>
      </c>
      <c r="F72" s="17">
        <v>0</v>
      </c>
      <c r="G72" s="18">
        <v>1500000</v>
      </c>
    </row>
    <row r="73" spans="1:7" x14ac:dyDescent="0.25">
      <c r="A73" s="15">
        <v>2</v>
      </c>
      <c r="B73" s="15">
        <v>22100246</v>
      </c>
      <c r="C73" s="16" t="s">
        <v>2652</v>
      </c>
      <c r="D73" s="18">
        <v>66710000</v>
      </c>
      <c r="E73" s="17">
        <v>0</v>
      </c>
      <c r="F73" s="18">
        <v>10600000</v>
      </c>
      <c r="G73" s="17">
        <v>0</v>
      </c>
    </row>
    <row r="74" spans="1:7" ht="24" x14ac:dyDescent="0.25">
      <c r="A74" s="15">
        <v>3</v>
      </c>
      <c r="B74" s="15">
        <v>22100247</v>
      </c>
      <c r="C74" s="16" t="s">
        <v>2653</v>
      </c>
      <c r="D74" s="17">
        <v>0</v>
      </c>
      <c r="E74" s="17">
        <v>0</v>
      </c>
      <c r="F74" s="18">
        <v>4400000</v>
      </c>
      <c r="G74" s="18">
        <v>2000000</v>
      </c>
    </row>
    <row r="75" spans="1:7" x14ac:dyDescent="0.25">
      <c r="A75" s="15">
        <v>4</v>
      </c>
      <c r="B75" s="15">
        <v>22100287</v>
      </c>
      <c r="C75" s="16" t="s">
        <v>2654</v>
      </c>
      <c r="D75" s="17">
        <v>0</v>
      </c>
      <c r="E75" s="17">
        <v>0</v>
      </c>
      <c r="F75" s="17">
        <v>0</v>
      </c>
      <c r="G75" s="18">
        <v>2000000</v>
      </c>
    </row>
    <row r="76" spans="1:7" x14ac:dyDescent="0.25">
      <c r="A76" s="15">
        <v>5</v>
      </c>
      <c r="B76" s="15">
        <v>22100399</v>
      </c>
      <c r="C76" s="16" t="s">
        <v>2655</v>
      </c>
      <c r="D76" s="17">
        <v>0</v>
      </c>
      <c r="E76" s="17">
        <v>0</v>
      </c>
      <c r="F76" s="17">
        <v>0</v>
      </c>
      <c r="G76" s="18">
        <v>6000000</v>
      </c>
    </row>
    <row r="77" spans="1:7" x14ac:dyDescent="0.25">
      <c r="A77" s="15">
        <v>6</v>
      </c>
      <c r="B77" s="15">
        <v>22100638</v>
      </c>
      <c r="C77" s="16" t="s">
        <v>2656</v>
      </c>
      <c r="D77" s="17">
        <v>0</v>
      </c>
      <c r="E77" s="17">
        <v>0</v>
      </c>
      <c r="F77" s="17">
        <v>0</v>
      </c>
      <c r="G77" s="18">
        <v>3500000</v>
      </c>
    </row>
    <row r="78" spans="1:7" x14ac:dyDescent="0.25">
      <c r="A78" s="195" t="s">
        <v>12</v>
      </c>
      <c r="B78" s="195"/>
      <c r="C78" s="195"/>
      <c r="D78" s="20">
        <v>66710000</v>
      </c>
      <c r="E78" s="19">
        <v>0</v>
      </c>
      <c r="F78" s="20">
        <v>15000000</v>
      </c>
      <c r="G78" s="20">
        <v>15000000</v>
      </c>
    </row>
    <row r="79" spans="1:7" x14ac:dyDescent="0.25">
      <c r="A79" s="14">
        <v>9</v>
      </c>
      <c r="B79" s="14">
        <v>11102100200</v>
      </c>
      <c r="C79" s="196" t="s">
        <v>24</v>
      </c>
      <c r="D79" s="196"/>
      <c r="E79" s="196"/>
      <c r="F79" s="196"/>
      <c r="G79" s="196"/>
    </row>
    <row r="80" spans="1:7" ht="24" x14ac:dyDescent="0.25">
      <c r="A80" s="15">
        <v>1</v>
      </c>
      <c r="B80" s="15">
        <v>22100207</v>
      </c>
      <c r="C80" s="16" t="s">
        <v>2602</v>
      </c>
      <c r="D80" s="17">
        <v>0</v>
      </c>
      <c r="E80" s="17">
        <v>0</v>
      </c>
      <c r="F80" s="18">
        <v>3000000</v>
      </c>
      <c r="G80" s="17">
        <v>0</v>
      </c>
    </row>
    <row r="81" spans="1:7" x14ac:dyDescent="0.25">
      <c r="A81" s="15">
        <v>2</v>
      </c>
      <c r="B81" s="15">
        <v>22100248</v>
      </c>
      <c r="C81" s="16" t="s">
        <v>2657</v>
      </c>
      <c r="D81" s="17">
        <v>0</v>
      </c>
      <c r="E81" s="18">
        <v>15880000</v>
      </c>
      <c r="F81" s="18">
        <v>30000000</v>
      </c>
      <c r="G81" s="18">
        <v>35000000</v>
      </c>
    </row>
    <row r="82" spans="1:7" x14ac:dyDescent="0.25">
      <c r="A82" s="195" t="s">
        <v>12</v>
      </c>
      <c r="B82" s="195"/>
      <c r="C82" s="195"/>
      <c r="D82" s="19">
        <v>0</v>
      </c>
      <c r="E82" s="20">
        <v>15880000</v>
      </c>
      <c r="F82" s="20">
        <v>33000000</v>
      </c>
      <c r="G82" s="20">
        <v>35000000</v>
      </c>
    </row>
    <row r="83" spans="1:7" x14ac:dyDescent="0.25">
      <c r="A83" s="14">
        <v>10</v>
      </c>
      <c r="B83" s="14">
        <v>11103500100</v>
      </c>
      <c r="C83" s="196" t="s">
        <v>27</v>
      </c>
      <c r="D83" s="196"/>
      <c r="E83" s="196"/>
      <c r="F83" s="196"/>
      <c r="G83" s="196"/>
    </row>
    <row r="84" spans="1:7" x14ac:dyDescent="0.25">
      <c r="A84" s="15">
        <v>1</v>
      </c>
      <c r="B84" s="15">
        <v>22100249</v>
      </c>
      <c r="C84" s="16" t="s">
        <v>2658</v>
      </c>
      <c r="D84" s="18">
        <v>1454000</v>
      </c>
      <c r="E84" s="18">
        <v>2350000</v>
      </c>
      <c r="F84" s="18">
        <v>3000000</v>
      </c>
      <c r="G84" s="18">
        <v>4500000</v>
      </c>
    </row>
    <row r="85" spans="1:7" ht="24" x14ac:dyDescent="0.25">
      <c r="A85" s="15">
        <v>2</v>
      </c>
      <c r="B85" s="15">
        <v>22100250</v>
      </c>
      <c r="C85" s="16" t="s">
        <v>2659</v>
      </c>
      <c r="D85" s="17">
        <v>0</v>
      </c>
      <c r="E85" s="17">
        <v>0</v>
      </c>
      <c r="F85" s="18">
        <v>1000000</v>
      </c>
      <c r="G85" s="18">
        <v>1500000</v>
      </c>
    </row>
    <row r="86" spans="1:7" x14ac:dyDescent="0.25">
      <c r="A86" s="15">
        <v>3</v>
      </c>
      <c r="B86" s="15">
        <v>22100252</v>
      </c>
      <c r="C86" s="16" t="s">
        <v>2660</v>
      </c>
      <c r="D86" s="17">
        <v>0</v>
      </c>
      <c r="E86" s="17">
        <v>0</v>
      </c>
      <c r="F86" s="18">
        <v>2000000</v>
      </c>
      <c r="G86" s="18">
        <v>1500000</v>
      </c>
    </row>
    <row r="87" spans="1:7" x14ac:dyDescent="0.25">
      <c r="A87" s="15">
        <v>4</v>
      </c>
      <c r="B87" s="15">
        <v>22100253</v>
      </c>
      <c r="C87" s="16" t="s">
        <v>2661</v>
      </c>
      <c r="D87" s="17">
        <v>0</v>
      </c>
      <c r="E87" s="17">
        <v>0</v>
      </c>
      <c r="F87" s="18">
        <v>1000000</v>
      </c>
      <c r="G87" s="18">
        <v>2000000</v>
      </c>
    </row>
    <row r="88" spans="1:7" x14ac:dyDescent="0.25">
      <c r="A88" s="15">
        <v>5</v>
      </c>
      <c r="B88" s="15">
        <v>22100681</v>
      </c>
      <c r="C88" s="16" t="s">
        <v>2663</v>
      </c>
      <c r="D88" s="17">
        <v>0</v>
      </c>
      <c r="E88" s="17">
        <v>0</v>
      </c>
      <c r="F88" s="17">
        <v>0</v>
      </c>
      <c r="G88" s="18">
        <v>500000</v>
      </c>
    </row>
    <row r="89" spans="1:7" x14ac:dyDescent="0.25">
      <c r="A89" s="195" t="s">
        <v>12</v>
      </c>
      <c r="B89" s="195"/>
      <c r="C89" s="195"/>
      <c r="D89" s="20">
        <v>1454000</v>
      </c>
      <c r="E89" s="20">
        <v>2350000</v>
      </c>
      <c r="F89" s="20">
        <v>7000000</v>
      </c>
      <c r="G89" s="20">
        <v>10000000</v>
      </c>
    </row>
    <row r="90" spans="1:7" x14ac:dyDescent="0.25">
      <c r="A90" s="14">
        <v>11</v>
      </c>
      <c r="B90" s="14">
        <v>11103500200</v>
      </c>
      <c r="C90" s="196" t="s">
        <v>2509</v>
      </c>
      <c r="D90" s="196"/>
      <c r="E90" s="196"/>
      <c r="F90" s="196"/>
      <c r="G90" s="196"/>
    </row>
    <row r="91" spans="1:7" x14ac:dyDescent="0.25">
      <c r="A91" s="15">
        <v>1</v>
      </c>
      <c r="B91" s="15">
        <v>22100251</v>
      </c>
      <c r="C91" s="16" t="s">
        <v>2664</v>
      </c>
      <c r="D91" s="18">
        <v>2859990</v>
      </c>
      <c r="E91" s="17">
        <v>0</v>
      </c>
      <c r="F91" s="18">
        <v>1500000</v>
      </c>
      <c r="G91" s="18">
        <v>3000000</v>
      </c>
    </row>
    <row r="92" spans="1:7" x14ac:dyDescent="0.25">
      <c r="A92" s="15">
        <v>2</v>
      </c>
      <c r="B92" s="15">
        <v>22100252</v>
      </c>
      <c r="C92" s="16" t="s">
        <v>2660</v>
      </c>
      <c r="D92" s="18">
        <v>2991000</v>
      </c>
      <c r="E92" s="18">
        <v>1960000</v>
      </c>
      <c r="F92" s="18">
        <v>2000000</v>
      </c>
      <c r="G92" s="18">
        <v>3000000</v>
      </c>
    </row>
    <row r="93" spans="1:7" x14ac:dyDescent="0.25">
      <c r="A93" s="15">
        <v>3</v>
      </c>
      <c r="B93" s="15">
        <v>22100253</v>
      </c>
      <c r="C93" s="16" t="s">
        <v>2661</v>
      </c>
      <c r="D93" s="18">
        <v>5723564</v>
      </c>
      <c r="E93" s="18">
        <v>6513000</v>
      </c>
      <c r="F93" s="18">
        <v>7000000</v>
      </c>
      <c r="G93" s="18">
        <v>13000000</v>
      </c>
    </row>
    <row r="94" spans="1:7" x14ac:dyDescent="0.25">
      <c r="A94" s="15">
        <v>4</v>
      </c>
      <c r="B94" s="15">
        <v>22100254</v>
      </c>
      <c r="C94" s="16" t="s">
        <v>2665</v>
      </c>
      <c r="D94" s="18">
        <v>2786000</v>
      </c>
      <c r="E94" s="17">
        <v>0</v>
      </c>
      <c r="F94" s="18">
        <v>1000000</v>
      </c>
      <c r="G94" s="18">
        <v>1000000</v>
      </c>
    </row>
    <row r="95" spans="1:7" x14ac:dyDescent="0.25">
      <c r="A95" s="15">
        <v>5</v>
      </c>
      <c r="B95" s="15">
        <v>22100694</v>
      </c>
      <c r="C95" s="16" t="s">
        <v>2667</v>
      </c>
      <c r="D95" s="17">
        <v>0</v>
      </c>
      <c r="E95" s="17">
        <v>0</v>
      </c>
      <c r="F95" s="18">
        <v>75000000</v>
      </c>
      <c r="G95" s="18">
        <v>70000000</v>
      </c>
    </row>
    <row r="96" spans="1:7" x14ac:dyDescent="0.25">
      <c r="A96" s="195" t="s">
        <v>12</v>
      </c>
      <c r="B96" s="195"/>
      <c r="C96" s="195"/>
      <c r="D96" s="20">
        <v>14360554</v>
      </c>
      <c r="E96" s="20">
        <v>8473000</v>
      </c>
      <c r="F96" s="20">
        <v>86500000</v>
      </c>
      <c r="G96" s="20">
        <v>90000000</v>
      </c>
    </row>
    <row r="97" spans="1:7" x14ac:dyDescent="0.25">
      <c r="A97" s="14">
        <v>12</v>
      </c>
      <c r="B97" s="14">
        <v>11103700100</v>
      </c>
      <c r="C97" s="196" t="s">
        <v>31</v>
      </c>
      <c r="D97" s="196"/>
      <c r="E97" s="196"/>
      <c r="F97" s="196"/>
      <c r="G97" s="196"/>
    </row>
    <row r="98" spans="1:7" ht="24" x14ac:dyDescent="0.25">
      <c r="A98" s="15">
        <v>1</v>
      </c>
      <c r="B98" s="15">
        <v>22100207</v>
      </c>
      <c r="C98" s="16" t="s">
        <v>2602</v>
      </c>
      <c r="D98" s="18">
        <v>952000</v>
      </c>
      <c r="E98" s="17">
        <v>0</v>
      </c>
      <c r="F98" s="18">
        <v>2500000</v>
      </c>
      <c r="G98" s="18">
        <v>3480000</v>
      </c>
    </row>
    <row r="99" spans="1:7" x14ac:dyDescent="0.25">
      <c r="A99" s="15">
        <v>2</v>
      </c>
      <c r="B99" s="15">
        <v>22100255</v>
      </c>
      <c r="C99" s="16" t="s">
        <v>2668</v>
      </c>
      <c r="D99" s="18">
        <v>33689523</v>
      </c>
      <c r="E99" s="18">
        <v>18550000</v>
      </c>
      <c r="F99" s="18">
        <v>22000000</v>
      </c>
      <c r="G99" s="18">
        <v>25000000</v>
      </c>
    </row>
    <row r="100" spans="1:7" ht="24" x14ac:dyDescent="0.25">
      <c r="A100" s="15">
        <v>3</v>
      </c>
      <c r="B100" s="15">
        <v>22100256</v>
      </c>
      <c r="C100" s="16" t="s">
        <v>2669</v>
      </c>
      <c r="D100" s="18">
        <v>4000000</v>
      </c>
      <c r="E100" s="17">
        <v>0</v>
      </c>
      <c r="F100" s="18">
        <v>4500000</v>
      </c>
      <c r="G100" s="18">
        <v>4500000</v>
      </c>
    </row>
    <row r="101" spans="1:7" x14ac:dyDescent="0.25">
      <c r="A101" s="15">
        <v>4</v>
      </c>
      <c r="B101" s="15">
        <v>22100257</v>
      </c>
      <c r="C101" s="16" t="s">
        <v>2670</v>
      </c>
      <c r="D101" s="18">
        <v>900000</v>
      </c>
      <c r="E101" s="17">
        <v>0</v>
      </c>
      <c r="F101" s="18">
        <v>1200000</v>
      </c>
      <c r="G101" s="18">
        <v>1200000</v>
      </c>
    </row>
    <row r="102" spans="1:7" x14ac:dyDescent="0.25">
      <c r="A102" s="195" t="s">
        <v>12</v>
      </c>
      <c r="B102" s="195"/>
      <c r="C102" s="195"/>
      <c r="D102" s="20">
        <v>39541523</v>
      </c>
      <c r="E102" s="20">
        <v>18550000</v>
      </c>
      <c r="F102" s="20">
        <v>30200000</v>
      </c>
      <c r="G102" s="20">
        <v>34180000</v>
      </c>
    </row>
    <row r="103" spans="1:7" x14ac:dyDescent="0.25">
      <c r="A103" s="14">
        <v>13</v>
      </c>
      <c r="B103" s="14">
        <v>11103800100</v>
      </c>
      <c r="C103" s="196" t="s">
        <v>33</v>
      </c>
      <c r="D103" s="196"/>
      <c r="E103" s="196"/>
      <c r="F103" s="196"/>
      <c r="G103" s="196"/>
    </row>
    <row r="104" spans="1:7" x14ac:dyDescent="0.25">
      <c r="A104" s="15">
        <v>1</v>
      </c>
      <c r="B104" s="15"/>
      <c r="C104" s="16"/>
      <c r="D104" s="17">
        <v>0</v>
      </c>
      <c r="E104" s="17">
        <v>0</v>
      </c>
      <c r="F104" s="17">
        <v>0</v>
      </c>
      <c r="G104" s="17">
        <v>0</v>
      </c>
    </row>
    <row r="105" spans="1:7" x14ac:dyDescent="0.25">
      <c r="A105" s="15">
        <v>2</v>
      </c>
      <c r="B105" s="15">
        <v>22100257</v>
      </c>
      <c r="C105" s="16" t="s">
        <v>2670</v>
      </c>
      <c r="D105" s="18">
        <v>1980000</v>
      </c>
      <c r="E105" s="18">
        <v>1980000</v>
      </c>
      <c r="F105" s="18">
        <v>2000000</v>
      </c>
      <c r="G105" s="18">
        <v>2000000</v>
      </c>
    </row>
    <row r="106" spans="1:7" x14ac:dyDescent="0.25">
      <c r="A106" s="15">
        <v>3</v>
      </c>
      <c r="B106" s="15">
        <v>22100258</v>
      </c>
      <c r="C106" s="16" t="s">
        <v>2671</v>
      </c>
      <c r="D106" s="18">
        <v>29105167</v>
      </c>
      <c r="E106" s="17">
        <v>0</v>
      </c>
      <c r="F106" s="18">
        <v>5000000</v>
      </c>
      <c r="G106" s="18">
        <v>35000000</v>
      </c>
    </row>
    <row r="107" spans="1:7" ht="24" x14ac:dyDescent="0.25">
      <c r="A107" s="15">
        <v>4</v>
      </c>
      <c r="B107" s="15">
        <v>22100259</v>
      </c>
      <c r="C107" s="16" t="s">
        <v>2672</v>
      </c>
      <c r="D107" s="18">
        <v>984000</v>
      </c>
      <c r="E107" s="18">
        <v>995000</v>
      </c>
      <c r="F107" s="18">
        <v>1000000</v>
      </c>
      <c r="G107" s="18">
        <v>1000000</v>
      </c>
    </row>
    <row r="108" spans="1:7" ht="24" x14ac:dyDescent="0.25">
      <c r="A108" s="15">
        <v>5</v>
      </c>
      <c r="B108" s="15">
        <v>22100260</v>
      </c>
      <c r="C108" s="16" t="s">
        <v>2673</v>
      </c>
      <c r="D108" s="18">
        <v>1900000</v>
      </c>
      <c r="E108" s="18">
        <v>990000</v>
      </c>
      <c r="F108" s="18">
        <v>1000000</v>
      </c>
      <c r="G108" s="18">
        <v>2100000</v>
      </c>
    </row>
    <row r="109" spans="1:7" x14ac:dyDescent="0.25">
      <c r="A109" s="195" t="s">
        <v>12</v>
      </c>
      <c r="B109" s="195"/>
      <c r="C109" s="195"/>
      <c r="D109" s="20">
        <v>33969167</v>
      </c>
      <c r="E109" s="20">
        <v>3965000</v>
      </c>
      <c r="F109" s="20">
        <v>9000000</v>
      </c>
      <c r="G109" s="20">
        <v>40100000</v>
      </c>
    </row>
    <row r="110" spans="1:7" x14ac:dyDescent="0.25">
      <c r="A110" s="14">
        <v>14</v>
      </c>
      <c r="B110" s="14">
        <v>11104400100</v>
      </c>
      <c r="C110" s="196" t="s">
        <v>239</v>
      </c>
      <c r="D110" s="196"/>
      <c r="E110" s="196"/>
      <c r="F110" s="196"/>
      <c r="G110" s="196"/>
    </row>
    <row r="111" spans="1:7" ht="24" x14ac:dyDescent="0.25">
      <c r="A111" s="15">
        <v>1</v>
      </c>
      <c r="B111" s="15">
        <v>22100261</v>
      </c>
      <c r="C111" s="16" t="s">
        <v>2674</v>
      </c>
      <c r="D111" s="18">
        <v>740000</v>
      </c>
      <c r="E111" s="17">
        <v>0</v>
      </c>
      <c r="F111" s="18">
        <v>500000</v>
      </c>
      <c r="G111" s="18">
        <v>1500000</v>
      </c>
    </row>
    <row r="112" spans="1:7" x14ac:dyDescent="0.25">
      <c r="A112" s="15">
        <v>2</v>
      </c>
      <c r="B112" s="15">
        <v>22100342</v>
      </c>
      <c r="C112" s="16" t="s">
        <v>2675</v>
      </c>
      <c r="D112" s="17">
        <v>0</v>
      </c>
      <c r="E112" s="17">
        <v>0</v>
      </c>
      <c r="F112" s="18">
        <v>1500000</v>
      </c>
      <c r="G112" s="18">
        <v>500000</v>
      </c>
    </row>
    <row r="113" spans="1:7" x14ac:dyDescent="0.25">
      <c r="A113" s="15">
        <v>3</v>
      </c>
      <c r="B113" s="15">
        <v>22100399</v>
      </c>
      <c r="C113" s="16" t="s">
        <v>2655</v>
      </c>
      <c r="D113" s="17">
        <v>0</v>
      </c>
      <c r="E113" s="17">
        <v>0</v>
      </c>
      <c r="F113" s="18">
        <v>1500000</v>
      </c>
      <c r="G113" s="18">
        <v>1000000</v>
      </c>
    </row>
    <row r="114" spans="1:7" x14ac:dyDescent="0.25">
      <c r="A114" s="15">
        <v>4</v>
      </c>
      <c r="B114" s="15">
        <v>22100478</v>
      </c>
      <c r="C114" s="16" t="s">
        <v>2676</v>
      </c>
      <c r="D114" s="18">
        <v>5586300</v>
      </c>
      <c r="E114" s="18">
        <v>932000</v>
      </c>
      <c r="F114" s="18">
        <v>2000000</v>
      </c>
      <c r="G114" s="18">
        <v>3000000</v>
      </c>
    </row>
    <row r="115" spans="1:7" ht="24" x14ac:dyDescent="0.25">
      <c r="A115" s="15">
        <v>5</v>
      </c>
      <c r="B115" s="15">
        <v>22100639</v>
      </c>
      <c r="C115" s="16" t="s">
        <v>2677</v>
      </c>
      <c r="D115" s="18">
        <v>2059000</v>
      </c>
      <c r="E115" s="17">
        <v>0</v>
      </c>
      <c r="F115" s="18">
        <v>5000000</v>
      </c>
      <c r="G115" s="18">
        <v>2000000</v>
      </c>
    </row>
    <row r="116" spans="1:7" x14ac:dyDescent="0.25">
      <c r="A116" s="15">
        <v>6</v>
      </c>
      <c r="B116" s="15">
        <v>22100640</v>
      </c>
      <c r="C116" s="16" t="s">
        <v>2678</v>
      </c>
      <c r="D116" s="18">
        <v>750000</v>
      </c>
      <c r="E116" s="17">
        <v>0</v>
      </c>
      <c r="F116" s="18">
        <v>2000000</v>
      </c>
      <c r="G116" s="18">
        <v>2000000</v>
      </c>
    </row>
    <row r="117" spans="1:7" x14ac:dyDescent="0.25">
      <c r="A117" s="15">
        <v>7</v>
      </c>
      <c r="B117" s="15">
        <v>22100653</v>
      </c>
      <c r="C117" s="16" t="s">
        <v>2679</v>
      </c>
      <c r="D117" s="17">
        <v>0</v>
      </c>
      <c r="E117" s="17">
        <v>0</v>
      </c>
      <c r="F117" s="17">
        <v>0</v>
      </c>
      <c r="G117" s="17">
        <v>0</v>
      </c>
    </row>
    <row r="118" spans="1:7" x14ac:dyDescent="0.25">
      <c r="A118" s="195" t="s">
        <v>12</v>
      </c>
      <c r="B118" s="195"/>
      <c r="C118" s="195"/>
      <c r="D118" s="20">
        <v>9135300</v>
      </c>
      <c r="E118" s="20">
        <v>932000</v>
      </c>
      <c r="F118" s="20">
        <v>12500000</v>
      </c>
      <c r="G118" s="20">
        <v>10000000</v>
      </c>
    </row>
    <row r="119" spans="1:7" x14ac:dyDescent="0.25">
      <c r="A119" s="14">
        <v>16</v>
      </c>
      <c r="B119" s="14">
        <v>11113200100</v>
      </c>
      <c r="C119" s="196" t="s">
        <v>44</v>
      </c>
      <c r="D119" s="196"/>
      <c r="E119" s="196"/>
      <c r="F119" s="196"/>
      <c r="G119" s="196"/>
    </row>
    <row r="120" spans="1:7" x14ac:dyDescent="0.25">
      <c r="A120" s="15">
        <v>1</v>
      </c>
      <c r="B120" s="15">
        <v>22100264</v>
      </c>
      <c r="C120" s="16" t="s">
        <v>2682</v>
      </c>
      <c r="D120" s="17">
        <v>0</v>
      </c>
      <c r="E120" s="17">
        <v>0</v>
      </c>
      <c r="F120" s="18">
        <v>2000000</v>
      </c>
      <c r="G120" s="18">
        <v>2000000</v>
      </c>
    </row>
    <row r="121" spans="1:7" ht="24" x14ac:dyDescent="0.25">
      <c r="A121" s="15">
        <v>2</v>
      </c>
      <c r="B121" s="15">
        <v>22100265</v>
      </c>
      <c r="C121" s="16" t="s">
        <v>2683</v>
      </c>
      <c r="D121" s="17">
        <v>0</v>
      </c>
      <c r="E121" s="17">
        <v>0</v>
      </c>
      <c r="F121" s="18">
        <v>10000000</v>
      </c>
      <c r="G121" s="18">
        <v>8100000</v>
      </c>
    </row>
    <row r="122" spans="1:7" ht="24" x14ac:dyDescent="0.25">
      <c r="A122" s="15">
        <v>3</v>
      </c>
      <c r="B122" s="15">
        <v>22100266</v>
      </c>
      <c r="C122" s="16" t="s">
        <v>2684</v>
      </c>
      <c r="D122" s="17">
        <v>0</v>
      </c>
      <c r="E122" s="17">
        <v>0</v>
      </c>
      <c r="F122" s="18">
        <v>1000000</v>
      </c>
      <c r="G122" s="18">
        <v>1000000</v>
      </c>
    </row>
    <row r="123" spans="1:7" x14ac:dyDescent="0.25">
      <c r="A123" s="15">
        <v>4</v>
      </c>
      <c r="B123" s="15">
        <v>22100656</v>
      </c>
      <c r="C123" s="16" t="s">
        <v>2685</v>
      </c>
      <c r="D123" s="17">
        <v>0</v>
      </c>
      <c r="E123" s="17">
        <v>0</v>
      </c>
      <c r="F123" s="18">
        <v>3000000</v>
      </c>
      <c r="G123" s="18">
        <v>3000000</v>
      </c>
    </row>
    <row r="124" spans="1:7" x14ac:dyDescent="0.25">
      <c r="A124" s="15">
        <v>5</v>
      </c>
      <c r="B124" s="15">
        <v>22100658</v>
      </c>
      <c r="C124" s="16" t="s">
        <v>2686</v>
      </c>
      <c r="D124" s="17">
        <v>0</v>
      </c>
      <c r="E124" s="17">
        <v>0</v>
      </c>
      <c r="F124" s="18">
        <v>1500000</v>
      </c>
      <c r="G124" s="18">
        <v>1500000</v>
      </c>
    </row>
    <row r="125" spans="1:7" x14ac:dyDescent="0.25">
      <c r="A125" s="15">
        <v>6</v>
      </c>
      <c r="B125" s="15">
        <v>22100677</v>
      </c>
      <c r="C125" s="16" t="s">
        <v>2687</v>
      </c>
      <c r="D125" s="18">
        <v>1950000</v>
      </c>
      <c r="E125" s="17">
        <v>0</v>
      </c>
      <c r="F125" s="18">
        <v>1500000</v>
      </c>
      <c r="G125" s="18">
        <v>1500000</v>
      </c>
    </row>
    <row r="126" spans="1:7" x14ac:dyDescent="0.25">
      <c r="A126" s="195" t="s">
        <v>12</v>
      </c>
      <c r="B126" s="195"/>
      <c r="C126" s="195"/>
      <c r="D126" s="20">
        <v>1950000</v>
      </c>
      <c r="E126" s="19">
        <v>0</v>
      </c>
      <c r="F126" s="20">
        <v>19000000</v>
      </c>
      <c r="G126" s="20">
        <v>17100000</v>
      </c>
    </row>
    <row r="127" spans="1:7" x14ac:dyDescent="0.25">
      <c r="A127" s="14">
        <v>17</v>
      </c>
      <c r="B127" s="14">
        <v>11200300100</v>
      </c>
      <c r="C127" s="196" t="s">
        <v>48</v>
      </c>
      <c r="D127" s="196"/>
      <c r="E127" s="196"/>
      <c r="F127" s="196"/>
      <c r="G127" s="196"/>
    </row>
    <row r="128" spans="1:7" x14ac:dyDescent="0.25">
      <c r="A128" s="15">
        <v>1</v>
      </c>
      <c r="B128" s="15">
        <v>22100202</v>
      </c>
      <c r="C128" s="16" t="s">
        <v>2597</v>
      </c>
      <c r="D128" s="18">
        <v>285000</v>
      </c>
      <c r="E128" s="17">
        <v>0</v>
      </c>
      <c r="F128" s="18">
        <v>80000000</v>
      </c>
      <c r="G128" s="17">
        <v>0</v>
      </c>
    </row>
    <row r="129" spans="1:7" x14ac:dyDescent="0.25">
      <c r="A129" s="15">
        <v>2</v>
      </c>
      <c r="B129" s="15">
        <v>22100206</v>
      </c>
      <c r="C129" s="16" t="s">
        <v>2601</v>
      </c>
      <c r="D129" s="18">
        <v>20160000</v>
      </c>
      <c r="E129" s="17">
        <v>0</v>
      </c>
      <c r="F129" s="18">
        <v>25000000</v>
      </c>
      <c r="G129" s="17">
        <v>0</v>
      </c>
    </row>
    <row r="130" spans="1:7" ht="24" x14ac:dyDescent="0.25">
      <c r="A130" s="15">
        <v>3</v>
      </c>
      <c r="B130" s="15">
        <v>22100207</v>
      </c>
      <c r="C130" s="16" t="s">
        <v>2602</v>
      </c>
      <c r="D130" s="18">
        <v>35000000</v>
      </c>
      <c r="E130" s="18">
        <v>36742000</v>
      </c>
      <c r="F130" s="18">
        <v>50000000</v>
      </c>
      <c r="G130" s="17">
        <v>0</v>
      </c>
    </row>
    <row r="131" spans="1:7" x14ac:dyDescent="0.25">
      <c r="A131" s="15">
        <v>4</v>
      </c>
      <c r="B131" s="15">
        <v>22100214</v>
      </c>
      <c r="C131" s="16" t="s">
        <v>2620</v>
      </c>
      <c r="D131" s="18">
        <v>2000000</v>
      </c>
      <c r="E131" s="17">
        <v>0</v>
      </c>
      <c r="F131" s="18">
        <v>20000000</v>
      </c>
      <c r="G131" s="17">
        <v>0</v>
      </c>
    </row>
    <row r="132" spans="1:7" x14ac:dyDescent="0.25">
      <c r="A132" s="15">
        <v>5</v>
      </c>
      <c r="B132" s="15">
        <v>22100228</v>
      </c>
      <c r="C132" s="16" t="s">
        <v>2634</v>
      </c>
      <c r="D132" s="17">
        <v>0</v>
      </c>
      <c r="E132" s="17">
        <v>0</v>
      </c>
      <c r="F132" s="18">
        <v>264000000</v>
      </c>
      <c r="G132" s="17">
        <v>0</v>
      </c>
    </row>
    <row r="133" spans="1:7" x14ac:dyDescent="0.25">
      <c r="A133" s="15">
        <v>6</v>
      </c>
      <c r="B133" s="15">
        <v>22100267</v>
      </c>
      <c r="C133" s="16" t="s">
        <v>2688</v>
      </c>
      <c r="D133" s="18">
        <v>5886500</v>
      </c>
      <c r="E133" s="18">
        <v>2789000</v>
      </c>
      <c r="F133" s="18">
        <v>5000000</v>
      </c>
      <c r="G133" s="17">
        <v>0</v>
      </c>
    </row>
    <row r="134" spans="1:7" ht="24" x14ac:dyDescent="0.25">
      <c r="A134" s="15">
        <v>7</v>
      </c>
      <c r="B134" s="15">
        <v>22100268</v>
      </c>
      <c r="C134" s="16" t="s">
        <v>2689</v>
      </c>
      <c r="D134" s="18">
        <v>8967000</v>
      </c>
      <c r="E134" s="18">
        <v>1871000</v>
      </c>
      <c r="F134" s="18">
        <v>10000000</v>
      </c>
      <c r="G134" s="17">
        <v>0</v>
      </c>
    </row>
    <row r="135" spans="1:7" x14ac:dyDescent="0.25">
      <c r="A135" s="15">
        <v>8</v>
      </c>
      <c r="B135" s="15">
        <v>22100269</v>
      </c>
      <c r="C135" s="16" t="s">
        <v>2690</v>
      </c>
      <c r="D135" s="17">
        <v>0</v>
      </c>
      <c r="E135" s="17">
        <v>0</v>
      </c>
      <c r="F135" s="18">
        <v>10000000</v>
      </c>
      <c r="G135" s="17">
        <v>0</v>
      </c>
    </row>
    <row r="136" spans="1:7" ht="24" x14ac:dyDescent="0.25">
      <c r="A136" s="15">
        <v>9</v>
      </c>
      <c r="B136" s="15">
        <v>22100270</v>
      </c>
      <c r="C136" s="16" t="s">
        <v>2691</v>
      </c>
      <c r="D136" s="17">
        <v>0</v>
      </c>
      <c r="E136" s="17">
        <v>0</v>
      </c>
      <c r="F136" s="17">
        <v>0</v>
      </c>
      <c r="G136" s="17">
        <v>0</v>
      </c>
    </row>
    <row r="137" spans="1:7" x14ac:dyDescent="0.25">
      <c r="A137" s="15">
        <v>10</v>
      </c>
      <c r="B137" s="15">
        <v>22100271</v>
      </c>
      <c r="C137" s="16" t="s">
        <v>2692</v>
      </c>
      <c r="D137" s="17">
        <v>0</v>
      </c>
      <c r="E137" s="17">
        <v>0</v>
      </c>
      <c r="F137" s="18">
        <v>10000000</v>
      </c>
      <c r="G137" s="17">
        <v>0</v>
      </c>
    </row>
    <row r="138" spans="1:7" x14ac:dyDescent="0.25">
      <c r="A138" s="15">
        <v>11</v>
      </c>
      <c r="B138" s="15">
        <v>22100272</v>
      </c>
      <c r="C138" s="16" t="s">
        <v>2693</v>
      </c>
      <c r="D138" s="17">
        <v>0</v>
      </c>
      <c r="E138" s="18">
        <v>1500000</v>
      </c>
      <c r="F138" s="18">
        <v>10000000</v>
      </c>
      <c r="G138" s="17">
        <v>0</v>
      </c>
    </row>
    <row r="139" spans="1:7" x14ac:dyDescent="0.25">
      <c r="A139" s="15">
        <v>12</v>
      </c>
      <c r="B139" s="15">
        <v>22100273</v>
      </c>
      <c r="C139" s="16" t="s">
        <v>2694</v>
      </c>
      <c r="D139" s="18">
        <v>860000</v>
      </c>
      <c r="E139" s="18">
        <v>3520000</v>
      </c>
      <c r="F139" s="18">
        <v>100000000</v>
      </c>
      <c r="G139" s="17">
        <v>0</v>
      </c>
    </row>
    <row r="140" spans="1:7" ht="24" x14ac:dyDescent="0.25">
      <c r="A140" s="15">
        <v>13</v>
      </c>
      <c r="B140" s="15">
        <v>22100274</v>
      </c>
      <c r="C140" s="16" t="s">
        <v>2695</v>
      </c>
      <c r="D140" s="18">
        <v>6258100</v>
      </c>
      <c r="E140" s="18">
        <v>11447000</v>
      </c>
      <c r="F140" s="18">
        <v>60000000</v>
      </c>
      <c r="G140" s="17">
        <v>0</v>
      </c>
    </row>
    <row r="141" spans="1:7" ht="36" x14ac:dyDescent="0.25">
      <c r="A141" s="15">
        <v>14</v>
      </c>
      <c r="B141" s="15">
        <v>22100275</v>
      </c>
      <c r="C141" s="16" t="s">
        <v>2696</v>
      </c>
      <c r="D141" s="18">
        <v>950000</v>
      </c>
      <c r="E141" s="18">
        <v>1200000</v>
      </c>
      <c r="F141" s="18">
        <v>30000000</v>
      </c>
      <c r="G141" s="17">
        <v>0</v>
      </c>
    </row>
    <row r="142" spans="1:7" ht="24" x14ac:dyDescent="0.25">
      <c r="A142" s="15">
        <v>15</v>
      </c>
      <c r="B142" s="15">
        <v>22100276</v>
      </c>
      <c r="C142" s="16" t="s">
        <v>2697</v>
      </c>
      <c r="D142" s="17">
        <v>0</v>
      </c>
      <c r="E142" s="17">
        <v>0</v>
      </c>
      <c r="F142" s="18">
        <v>15000000</v>
      </c>
      <c r="G142" s="17">
        <v>0</v>
      </c>
    </row>
    <row r="143" spans="1:7" x14ac:dyDescent="0.25">
      <c r="A143" s="15">
        <v>16</v>
      </c>
      <c r="B143" s="15">
        <v>22100277</v>
      </c>
      <c r="C143" s="16" t="s">
        <v>2698</v>
      </c>
      <c r="D143" s="17">
        <v>0</v>
      </c>
      <c r="E143" s="17">
        <v>0</v>
      </c>
      <c r="F143" s="18">
        <v>25000000</v>
      </c>
      <c r="G143" s="17">
        <v>0</v>
      </c>
    </row>
    <row r="144" spans="1:7" x14ac:dyDescent="0.25">
      <c r="A144" s="15">
        <v>17</v>
      </c>
      <c r="B144" s="15">
        <v>22100278</v>
      </c>
      <c r="C144" s="16" t="s">
        <v>2699</v>
      </c>
      <c r="D144" s="17">
        <v>0</v>
      </c>
      <c r="E144" s="18">
        <v>1670000</v>
      </c>
      <c r="F144" s="18">
        <v>100000000</v>
      </c>
      <c r="G144" s="17">
        <v>0</v>
      </c>
    </row>
    <row r="145" spans="1:7" ht="24" x14ac:dyDescent="0.25">
      <c r="A145" s="15">
        <v>18</v>
      </c>
      <c r="B145" s="15">
        <v>22100279</v>
      </c>
      <c r="C145" s="16" t="s">
        <v>2606</v>
      </c>
      <c r="D145" s="17">
        <v>0</v>
      </c>
      <c r="E145" s="18">
        <v>981666.67</v>
      </c>
      <c r="F145" s="18">
        <v>8000000</v>
      </c>
      <c r="G145" s="17">
        <v>0</v>
      </c>
    </row>
    <row r="146" spans="1:7" ht="24" x14ac:dyDescent="0.25">
      <c r="A146" s="15">
        <v>19</v>
      </c>
      <c r="B146" s="15">
        <v>22100280</v>
      </c>
      <c r="C146" s="16" t="s">
        <v>2700</v>
      </c>
      <c r="D146" s="17">
        <v>0</v>
      </c>
      <c r="E146" s="17">
        <v>0</v>
      </c>
      <c r="F146" s="18">
        <v>500000</v>
      </c>
      <c r="G146" s="17">
        <v>0</v>
      </c>
    </row>
    <row r="147" spans="1:7" ht="24" x14ac:dyDescent="0.25">
      <c r="A147" s="15">
        <v>20</v>
      </c>
      <c r="B147" s="15">
        <v>22100281</v>
      </c>
      <c r="C147" s="16" t="s">
        <v>2701</v>
      </c>
      <c r="D147" s="17">
        <v>0</v>
      </c>
      <c r="E147" s="17">
        <v>0</v>
      </c>
      <c r="F147" s="17">
        <v>0</v>
      </c>
      <c r="G147" s="17">
        <v>0</v>
      </c>
    </row>
    <row r="148" spans="1:7" ht="24" x14ac:dyDescent="0.25">
      <c r="A148" s="15">
        <v>21</v>
      </c>
      <c r="B148" s="15">
        <v>22100282</v>
      </c>
      <c r="C148" s="16" t="s">
        <v>2702</v>
      </c>
      <c r="D148" s="17">
        <v>0</v>
      </c>
      <c r="E148" s="17">
        <v>0</v>
      </c>
      <c r="F148" s="18">
        <v>5000000</v>
      </c>
      <c r="G148" s="17">
        <v>0</v>
      </c>
    </row>
    <row r="149" spans="1:7" x14ac:dyDescent="0.25">
      <c r="A149" s="15">
        <v>22</v>
      </c>
      <c r="B149" s="15">
        <v>22100283</v>
      </c>
      <c r="C149" s="16" t="s">
        <v>2703</v>
      </c>
      <c r="D149" s="18">
        <v>4955000</v>
      </c>
      <c r="E149" s="18">
        <v>200000</v>
      </c>
      <c r="F149" s="18">
        <v>3000000</v>
      </c>
      <c r="G149" s="17">
        <v>0</v>
      </c>
    </row>
    <row r="150" spans="1:7" x14ac:dyDescent="0.25">
      <c r="A150" s="15">
        <v>23</v>
      </c>
      <c r="B150" s="15">
        <v>22100284</v>
      </c>
      <c r="C150" s="16" t="s">
        <v>2704</v>
      </c>
      <c r="D150" s="18">
        <v>8001950</v>
      </c>
      <c r="E150" s="18">
        <v>8938000</v>
      </c>
      <c r="F150" s="18">
        <v>25000000</v>
      </c>
      <c r="G150" s="17">
        <v>0</v>
      </c>
    </row>
    <row r="151" spans="1:7" ht="24" x14ac:dyDescent="0.25">
      <c r="A151" s="15">
        <v>24</v>
      </c>
      <c r="B151" s="15">
        <v>22100285</v>
      </c>
      <c r="C151" s="16" t="s">
        <v>2705</v>
      </c>
      <c r="D151" s="17">
        <v>0</v>
      </c>
      <c r="E151" s="17">
        <v>0</v>
      </c>
      <c r="F151" s="18">
        <v>70000000</v>
      </c>
      <c r="G151" s="17">
        <v>0</v>
      </c>
    </row>
    <row r="152" spans="1:7" x14ac:dyDescent="0.25">
      <c r="A152" s="15">
        <v>25</v>
      </c>
      <c r="B152" s="15">
        <v>22100286</v>
      </c>
      <c r="C152" s="16" t="s">
        <v>2706</v>
      </c>
      <c r="D152" s="18">
        <v>4999434</v>
      </c>
      <c r="E152" s="18">
        <v>1702333.33</v>
      </c>
      <c r="F152" s="18">
        <v>10000000</v>
      </c>
      <c r="G152" s="17">
        <v>0</v>
      </c>
    </row>
    <row r="153" spans="1:7" x14ac:dyDescent="0.25">
      <c r="A153" s="15">
        <v>26</v>
      </c>
      <c r="B153" s="15">
        <v>22100287</v>
      </c>
      <c r="C153" s="16" t="s">
        <v>2654</v>
      </c>
      <c r="D153" s="18">
        <v>20000000</v>
      </c>
      <c r="E153" s="17">
        <v>0</v>
      </c>
      <c r="F153" s="18">
        <v>40000000</v>
      </c>
      <c r="G153" s="17">
        <v>0</v>
      </c>
    </row>
    <row r="154" spans="1:7" ht="24" x14ac:dyDescent="0.25">
      <c r="A154" s="15">
        <v>27</v>
      </c>
      <c r="B154" s="15">
        <v>22100288</v>
      </c>
      <c r="C154" s="16" t="s">
        <v>2707</v>
      </c>
      <c r="D154" s="18">
        <v>1941000</v>
      </c>
      <c r="E154" s="17">
        <v>0</v>
      </c>
      <c r="F154" s="18">
        <v>10000000</v>
      </c>
      <c r="G154" s="17">
        <v>0</v>
      </c>
    </row>
    <row r="155" spans="1:7" ht="24" x14ac:dyDescent="0.25">
      <c r="A155" s="15">
        <v>28</v>
      </c>
      <c r="B155" s="15">
        <v>22100289</v>
      </c>
      <c r="C155" s="16" t="s">
        <v>2708</v>
      </c>
      <c r="D155" s="18">
        <v>974000</v>
      </c>
      <c r="E155" s="17">
        <v>0</v>
      </c>
      <c r="F155" s="18">
        <v>50000000</v>
      </c>
      <c r="G155" s="17">
        <v>0</v>
      </c>
    </row>
    <row r="156" spans="1:7" ht="36" x14ac:dyDescent="0.25">
      <c r="A156" s="15">
        <v>29</v>
      </c>
      <c r="B156" s="15">
        <v>22100290</v>
      </c>
      <c r="C156" s="16" t="s">
        <v>2709</v>
      </c>
      <c r="D156" s="17">
        <v>0</v>
      </c>
      <c r="E156" s="17">
        <v>0</v>
      </c>
      <c r="F156" s="18">
        <v>2000000</v>
      </c>
      <c r="G156" s="17">
        <v>0</v>
      </c>
    </row>
    <row r="157" spans="1:7" x14ac:dyDescent="0.25">
      <c r="A157" s="15">
        <v>30</v>
      </c>
      <c r="B157" s="15">
        <v>22100291</v>
      </c>
      <c r="C157" s="16" t="s">
        <v>2710</v>
      </c>
      <c r="D157" s="17">
        <v>0</v>
      </c>
      <c r="E157" s="17">
        <v>0</v>
      </c>
      <c r="F157" s="18">
        <v>10000000</v>
      </c>
      <c r="G157" s="17">
        <v>0</v>
      </c>
    </row>
    <row r="158" spans="1:7" ht="24" x14ac:dyDescent="0.25">
      <c r="A158" s="15">
        <v>31</v>
      </c>
      <c r="B158" s="15">
        <v>22100292</v>
      </c>
      <c r="C158" s="16" t="s">
        <v>2711</v>
      </c>
      <c r="D158" s="17">
        <v>0</v>
      </c>
      <c r="E158" s="17">
        <v>0</v>
      </c>
      <c r="F158" s="18">
        <v>10000000</v>
      </c>
      <c r="G158" s="17">
        <v>0</v>
      </c>
    </row>
    <row r="159" spans="1:7" ht="36" x14ac:dyDescent="0.25">
      <c r="A159" s="15">
        <v>32</v>
      </c>
      <c r="B159" s="15">
        <v>22100293</v>
      </c>
      <c r="C159" s="16" t="s">
        <v>2712</v>
      </c>
      <c r="D159" s="17">
        <v>0</v>
      </c>
      <c r="E159" s="18">
        <v>4000000</v>
      </c>
      <c r="F159" s="17">
        <v>0</v>
      </c>
      <c r="G159" s="17">
        <v>0</v>
      </c>
    </row>
    <row r="160" spans="1:7" x14ac:dyDescent="0.25">
      <c r="A160" s="15">
        <v>33</v>
      </c>
      <c r="B160" s="15">
        <v>22100294</v>
      </c>
      <c r="C160" s="16" t="s">
        <v>2713</v>
      </c>
      <c r="D160" s="18">
        <v>5000000</v>
      </c>
      <c r="E160" s="17">
        <v>0</v>
      </c>
      <c r="F160" s="18">
        <v>10000000</v>
      </c>
      <c r="G160" s="17">
        <v>0</v>
      </c>
    </row>
    <row r="161" spans="1:7" x14ac:dyDescent="0.25">
      <c r="A161" s="15">
        <v>34</v>
      </c>
      <c r="B161" s="15">
        <v>22100295</v>
      </c>
      <c r="C161" s="16" t="s">
        <v>2714</v>
      </c>
      <c r="D161" s="17">
        <v>0</v>
      </c>
      <c r="E161" s="17">
        <v>0</v>
      </c>
      <c r="F161" s="18">
        <v>2000000</v>
      </c>
      <c r="G161" s="17">
        <v>0</v>
      </c>
    </row>
    <row r="162" spans="1:7" x14ac:dyDescent="0.25">
      <c r="A162" s="15">
        <v>35</v>
      </c>
      <c r="B162" s="15">
        <v>22100296</v>
      </c>
      <c r="C162" s="16" t="s">
        <v>2715</v>
      </c>
      <c r="D162" s="17">
        <v>0</v>
      </c>
      <c r="E162" s="17">
        <v>0</v>
      </c>
      <c r="F162" s="17">
        <v>0</v>
      </c>
      <c r="G162" s="17">
        <v>0</v>
      </c>
    </row>
    <row r="163" spans="1:7" x14ac:dyDescent="0.25">
      <c r="A163" s="15">
        <v>36</v>
      </c>
      <c r="B163" s="15">
        <v>22100297</v>
      </c>
      <c r="C163" s="16" t="s">
        <v>2716</v>
      </c>
      <c r="D163" s="17">
        <v>0</v>
      </c>
      <c r="E163" s="17">
        <v>0</v>
      </c>
      <c r="F163" s="18">
        <v>10000000</v>
      </c>
      <c r="G163" s="17">
        <v>0</v>
      </c>
    </row>
    <row r="164" spans="1:7" ht="24" x14ac:dyDescent="0.25">
      <c r="A164" s="15">
        <v>37</v>
      </c>
      <c r="B164" s="15">
        <v>22100298</v>
      </c>
      <c r="C164" s="16" t="s">
        <v>2717</v>
      </c>
      <c r="D164" s="18">
        <v>40000000</v>
      </c>
      <c r="E164" s="17">
        <v>0</v>
      </c>
      <c r="F164" s="18">
        <v>10000000</v>
      </c>
      <c r="G164" s="17">
        <v>0</v>
      </c>
    </row>
    <row r="165" spans="1:7" ht="24" x14ac:dyDescent="0.25">
      <c r="A165" s="15">
        <v>38</v>
      </c>
      <c r="B165" s="15">
        <v>22100299</v>
      </c>
      <c r="C165" s="16" t="s">
        <v>2718</v>
      </c>
      <c r="D165" s="17">
        <v>0</v>
      </c>
      <c r="E165" s="17">
        <v>0</v>
      </c>
      <c r="F165" s="18">
        <v>5000000</v>
      </c>
      <c r="G165" s="17">
        <v>0</v>
      </c>
    </row>
    <row r="166" spans="1:7" ht="24" x14ac:dyDescent="0.25">
      <c r="A166" s="15">
        <v>39</v>
      </c>
      <c r="B166" s="15">
        <v>22100301</v>
      </c>
      <c r="C166" s="16" t="s">
        <v>2719</v>
      </c>
      <c r="D166" s="18">
        <v>44100000</v>
      </c>
      <c r="E166" s="18">
        <v>29400000</v>
      </c>
      <c r="F166" s="18">
        <v>80000000</v>
      </c>
      <c r="G166" s="17">
        <v>0</v>
      </c>
    </row>
    <row r="167" spans="1:7" x14ac:dyDescent="0.25">
      <c r="A167" s="15">
        <v>40</v>
      </c>
      <c r="B167" s="15">
        <v>22100302</v>
      </c>
      <c r="C167" s="16" t="s">
        <v>2720</v>
      </c>
      <c r="D167" s="18">
        <v>24450000</v>
      </c>
      <c r="E167" s="18">
        <v>24970000</v>
      </c>
      <c r="F167" s="18">
        <v>25000000</v>
      </c>
      <c r="G167" s="17">
        <v>0</v>
      </c>
    </row>
    <row r="168" spans="1:7" ht="24" x14ac:dyDescent="0.25">
      <c r="A168" s="15">
        <v>41</v>
      </c>
      <c r="B168" s="15">
        <v>22100303</v>
      </c>
      <c r="C168" s="16" t="s">
        <v>2721</v>
      </c>
      <c r="D168" s="17">
        <v>0</v>
      </c>
      <c r="E168" s="18">
        <v>26000000</v>
      </c>
      <c r="F168" s="18">
        <v>100000000</v>
      </c>
      <c r="G168" s="17">
        <v>0</v>
      </c>
    </row>
    <row r="169" spans="1:7" x14ac:dyDescent="0.25">
      <c r="A169" s="15">
        <v>42</v>
      </c>
      <c r="B169" s="15">
        <v>22100304</v>
      </c>
      <c r="C169" s="16" t="s">
        <v>2722</v>
      </c>
      <c r="D169" s="17">
        <v>0</v>
      </c>
      <c r="E169" s="17">
        <v>0</v>
      </c>
      <c r="F169" s="18">
        <v>3000000</v>
      </c>
      <c r="G169" s="17">
        <v>0</v>
      </c>
    </row>
    <row r="170" spans="1:7" x14ac:dyDescent="0.25">
      <c r="A170" s="15">
        <v>43</v>
      </c>
      <c r="B170" s="15">
        <v>22100305</v>
      </c>
      <c r="C170" s="16" t="s">
        <v>2607</v>
      </c>
      <c r="D170" s="17">
        <v>0</v>
      </c>
      <c r="E170" s="17">
        <v>0</v>
      </c>
      <c r="F170" s="17">
        <v>0</v>
      </c>
      <c r="G170" s="17">
        <v>0</v>
      </c>
    </row>
    <row r="171" spans="1:7" ht="24" x14ac:dyDescent="0.25">
      <c r="A171" s="15">
        <v>44</v>
      </c>
      <c r="B171" s="15">
        <v>22100306</v>
      </c>
      <c r="C171" s="16" t="s">
        <v>2723</v>
      </c>
      <c r="D171" s="18">
        <v>3350000</v>
      </c>
      <c r="E171" s="18">
        <v>1000000</v>
      </c>
      <c r="F171" s="18">
        <v>8000000</v>
      </c>
      <c r="G171" s="17">
        <v>0</v>
      </c>
    </row>
    <row r="172" spans="1:7" ht="24" x14ac:dyDescent="0.25">
      <c r="A172" s="15">
        <v>45</v>
      </c>
      <c r="B172" s="15">
        <v>22100307</v>
      </c>
      <c r="C172" s="16" t="s">
        <v>2724</v>
      </c>
      <c r="D172" s="17">
        <v>0</v>
      </c>
      <c r="E172" s="17">
        <v>0</v>
      </c>
      <c r="F172" s="18">
        <v>12000000</v>
      </c>
      <c r="G172" s="17">
        <v>0</v>
      </c>
    </row>
    <row r="173" spans="1:7" ht="24" x14ac:dyDescent="0.25">
      <c r="A173" s="15">
        <v>46</v>
      </c>
      <c r="B173" s="15">
        <v>22100308</v>
      </c>
      <c r="C173" s="16" t="s">
        <v>2725</v>
      </c>
      <c r="D173" s="17">
        <v>0</v>
      </c>
      <c r="E173" s="17">
        <v>0</v>
      </c>
      <c r="F173" s="18">
        <v>2000000</v>
      </c>
      <c r="G173" s="17">
        <v>0</v>
      </c>
    </row>
    <row r="174" spans="1:7" ht="24" x14ac:dyDescent="0.25">
      <c r="A174" s="15">
        <v>47</v>
      </c>
      <c r="B174" s="15">
        <v>22100309</v>
      </c>
      <c r="C174" s="16" t="s">
        <v>2726</v>
      </c>
      <c r="D174" s="17">
        <v>0</v>
      </c>
      <c r="E174" s="18">
        <v>1500000</v>
      </c>
      <c r="F174" s="18">
        <v>3000000</v>
      </c>
      <c r="G174" s="17">
        <v>0</v>
      </c>
    </row>
    <row r="175" spans="1:7" x14ac:dyDescent="0.25">
      <c r="A175" s="15">
        <v>48</v>
      </c>
      <c r="B175" s="15">
        <v>22100478</v>
      </c>
      <c r="C175" s="16" t="s">
        <v>2676</v>
      </c>
      <c r="D175" s="18">
        <v>3559000</v>
      </c>
      <c r="E175" s="18">
        <v>1820000</v>
      </c>
      <c r="F175" s="18">
        <v>20000000</v>
      </c>
      <c r="G175" s="17">
        <v>0</v>
      </c>
    </row>
    <row r="176" spans="1:7" x14ac:dyDescent="0.25">
      <c r="A176" s="15">
        <v>49</v>
      </c>
      <c r="B176" s="15">
        <v>22100479</v>
      </c>
      <c r="C176" s="16" t="s">
        <v>2727</v>
      </c>
      <c r="D176" s="17">
        <v>0</v>
      </c>
      <c r="E176" s="17">
        <v>0</v>
      </c>
      <c r="F176" s="18">
        <v>50000000</v>
      </c>
      <c r="G176" s="17">
        <v>0</v>
      </c>
    </row>
    <row r="177" spans="1:7" x14ac:dyDescent="0.25">
      <c r="A177" s="15">
        <v>50</v>
      </c>
      <c r="B177" s="15">
        <v>22100663</v>
      </c>
      <c r="C177" s="16" t="s">
        <v>2611</v>
      </c>
      <c r="D177" s="18">
        <v>5625000</v>
      </c>
      <c r="E177" s="18">
        <v>7200000</v>
      </c>
      <c r="F177" s="18">
        <v>12000000</v>
      </c>
      <c r="G177" s="17">
        <v>0</v>
      </c>
    </row>
    <row r="178" spans="1:7" ht="24" x14ac:dyDescent="0.25">
      <c r="A178" s="15">
        <v>51</v>
      </c>
      <c r="B178" s="15">
        <v>22100680</v>
      </c>
      <c r="C178" s="16" t="s">
        <v>2728</v>
      </c>
      <c r="D178" s="18">
        <v>31500000</v>
      </c>
      <c r="E178" s="17">
        <v>0</v>
      </c>
      <c r="F178" s="17">
        <v>0</v>
      </c>
      <c r="G178" s="17">
        <v>0</v>
      </c>
    </row>
    <row r="179" spans="1:7" x14ac:dyDescent="0.25">
      <c r="A179" s="15">
        <v>52</v>
      </c>
      <c r="B179" s="15">
        <v>22100698</v>
      </c>
      <c r="C179" s="16" t="s">
        <v>2729</v>
      </c>
      <c r="D179" s="17">
        <v>0</v>
      </c>
      <c r="E179" s="18">
        <v>1000000</v>
      </c>
      <c r="F179" s="18">
        <v>5000000</v>
      </c>
      <c r="G179" s="17">
        <v>0</v>
      </c>
    </row>
    <row r="180" spans="1:7" x14ac:dyDescent="0.25">
      <c r="A180" s="195" t="s">
        <v>12</v>
      </c>
      <c r="B180" s="195"/>
      <c r="C180" s="195"/>
      <c r="D180" s="20">
        <v>278821984</v>
      </c>
      <c r="E180" s="20">
        <v>169451000</v>
      </c>
      <c r="F180" s="20">
        <v>1414500000</v>
      </c>
      <c r="G180" s="19">
        <v>0</v>
      </c>
    </row>
    <row r="181" spans="1:7" x14ac:dyDescent="0.25">
      <c r="A181" s="14">
        <v>18</v>
      </c>
      <c r="B181" s="14">
        <v>11200400100</v>
      </c>
      <c r="C181" s="196" t="s">
        <v>52</v>
      </c>
      <c r="D181" s="196"/>
      <c r="E181" s="196"/>
      <c r="F181" s="196"/>
      <c r="G181" s="196"/>
    </row>
    <row r="182" spans="1:7" x14ac:dyDescent="0.25">
      <c r="A182" s="15">
        <v>1</v>
      </c>
      <c r="B182" s="15">
        <v>22100287</v>
      </c>
      <c r="C182" s="16" t="s">
        <v>2654</v>
      </c>
      <c r="D182" s="17">
        <v>0</v>
      </c>
      <c r="E182" s="18">
        <v>900000</v>
      </c>
      <c r="F182" s="18">
        <v>3500000</v>
      </c>
      <c r="G182" s="18">
        <v>3200000</v>
      </c>
    </row>
    <row r="183" spans="1:7" x14ac:dyDescent="0.25">
      <c r="A183" s="15">
        <v>2</v>
      </c>
      <c r="B183" s="15">
        <v>22100310</v>
      </c>
      <c r="C183" s="16" t="s">
        <v>2730</v>
      </c>
      <c r="D183" s="18">
        <v>943800</v>
      </c>
      <c r="E183" s="17">
        <v>0</v>
      </c>
      <c r="F183" s="18">
        <v>1000000</v>
      </c>
      <c r="G183" s="18">
        <v>1000000</v>
      </c>
    </row>
    <row r="184" spans="1:7" x14ac:dyDescent="0.25">
      <c r="A184" s="15">
        <v>3</v>
      </c>
      <c r="B184" s="15">
        <v>22100311</v>
      </c>
      <c r="C184" s="16" t="s">
        <v>2731</v>
      </c>
      <c r="D184" s="18">
        <v>163000</v>
      </c>
      <c r="E184" s="18">
        <v>800000</v>
      </c>
      <c r="F184" s="18">
        <v>950000</v>
      </c>
      <c r="G184" s="18">
        <v>950000</v>
      </c>
    </row>
    <row r="185" spans="1:7" ht="24" x14ac:dyDescent="0.25">
      <c r="A185" s="15">
        <v>4</v>
      </c>
      <c r="B185" s="15">
        <v>22100312</v>
      </c>
      <c r="C185" s="16" t="s">
        <v>2732</v>
      </c>
      <c r="D185" s="18">
        <v>183000</v>
      </c>
      <c r="E185" s="17">
        <v>0</v>
      </c>
      <c r="F185" s="18">
        <v>1000000</v>
      </c>
      <c r="G185" s="18">
        <v>2000000</v>
      </c>
    </row>
    <row r="186" spans="1:7" ht="24" x14ac:dyDescent="0.25">
      <c r="A186" s="15">
        <v>5</v>
      </c>
      <c r="B186" s="15">
        <v>22100313</v>
      </c>
      <c r="C186" s="16" t="s">
        <v>2733</v>
      </c>
      <c r="D186" s="18">
        <v>1826500</v>
      </c>
      <c r="E186" s="17">
        <v>0</v>
      </c>
      <c r="F186" s="18">
        <v>1400000</v>
      </c>
      <c r="G186" s="18">
        <v>800000</v>
      </c>
    </row>
    <row r="187" spans="1:7" ht="24" x14ac:dyDescent="0.25">
      <c r="A187" s="15">
        <v>6</v>
      </c>
      <c r="B187" s="15">
        <v>22100314</v>
      </c>
      <c r="C187" s="16" t="s">
        <v>2734</v>
      </c>
      <c r="D187" s="18">
        <v>2669200</v>
      </c>
      <c r="E187" s="18">
        <v>950000</v>
      </c>
      <c r="F187" s="18">
        <v>1000000</v>
      </c>
      <c r="G187" s="18">
        <v>1000000</v>
      </c>
    </row>
    <row r="188" spans="1:7" ht="36" x14ac:dyDescent="0.25">
      <c r="A188" s="15">
        <v>7</v>
      </c>
      <c r="B188" s="15">
        <v>22100315</v>
      </c>
      <c r="C188" s="16" t="s">
        <v>2735</v>
      </c>
      <c r="D188" s="18">
        <v>735000</v>
      </c>
      <c r="E188" s="17">
        <v>0</v>
      </c>
      <c r="F188" s="18">
        <v>750000</v>
      </c>
      <c r="G188" s="18">
        <v>500000</v>
      </c>
    </row>
    <row r="189" spans="1:7" x14ac:dyDescent="0.25">
      <c r="A189" s="15">
        <v>8</v>
      </c>
      <c r="B189" s="15">
        <v>22100316</v>
      </c>
      <c r="C189" s="16" t="s">
        <v>2736</v>
      </c>
      <c r="D189" s="18">
        <v>2850000</v>
      </c>
      <c r="E189" s="18">
        <v>1750000</v>
      </c>
      <c r="F189" s="18">
        <v>3650000</v>
      </c>
      <c r="G189" s="18">
        <v>4000000</v>
      </c>
    </row>
    <row r="190" spans="1:7" x14ac:dyDescent="0.25">
      <c r="A190" s="15">
        <v>9</v>
      </c>
      <c r="B190" s="15">
        <v>22100317</v>
      </c>
      <c r="C190" s="16" t="s">
        <v>2737</v>
      </c>
      <c r="D190" s="17">
        <v>0</v>
      </c>
      <c r="E190" s="17">
        <v>0</v>
      </c>
      <c r="F190" s="18">
        <v>350000</v>
      </c>
      <c r="G190" s="18">
        <v>150000</v>
      </c>
    </row>
    <row r="191" spans="1:7" x14ac:dyDescent="0.25">
      <c r="A191" s="15">
        <v>10</v>
      </c>
      <c r="B191" s="15">
        <v>22100318</v>
      </c>
      <c r="C191" s="16" t="s">
        <v>2738</v>
      </c>
      <c r="D191" s="17">
        <v>0</v>
      </c>
      <c r="E191" s="17">
        <v>0</v>
      </c>
      <c r="F191" s="18">
        <v>4000000</v>
      </c>
      <c r="G191" s="18">
        <v>4000000</v>
      </c>
    </row>
    <row r="192" spans="1:7" ht="24" x14ac:dyDescent="0.25">
      <c r="A192" s="15">
        <v>11</v>
      </c>
      <c r="B192" s="15">
        <v>22100319</v>
      </c>
      <c r="C192" s="16" t="s">
        <v>2739</v>
      </c>
      <c r="D192" s="17">
        <v>0</v>
      </c>
      <c r="E192" s="17">
        <v>0</v>
      </c>
      <c r="F192" s="18">
        <v>400000</v>
      </c>
      <c r="G192" s="18">
        <v>400000</v>
      </c>
    </row>
    <row r="193" spans="1:7" x14ac:dyDescent="0.25">
      <c r="A193" s="195" t="s">
        <v>12</v>
      </c>
      <c r="B193" s="195"/>
      <c r="C193" s="195"/>
      <c r="D193" s="20">
        <v>9370500</v>
      </c>
      <c r="E193" s="20">
        <v>4400000</v>
      </c>
      <c r="F193" s="20">
        <v>18000000</v>
      </c>
      <c r="G193" s="20">
        <v>18000000</v>
      </c>
    </row>
    <row r="194" spans="1:7" x14ac:dyDescent="0.25">
      <c r="A194" s="14">
        <v>19</v>
      </c>
      <c r="B194" s="14">
        <v>12300100100</v>
      </c>
      <c r="C194" s="196" t="s">
        <v>53</v>
      </c>
      <c r="D194" s="196"/>
      <c r="E194" s="196"/>
      <c r="F194" s="196"/>
      <c r="G194" s="196"/>
    </row>
    <row r="195" spans="1:7" x14ac:dyDescent="0.25">
      <c r="A195" s="15">
        <v>1</v>
      </c>
      <c r="B195" s="15"/>
      <c r="C195" s="16"/>
      <c r="D195" s="17">
        <v>0</v>
      </c>
      <c r="E195" s="17">
        <v>0</v>
      </c>
      <c r="F195" s="17">
        <v>0</v>
      </c>
      <c r="G195" s="17">
        <v>0</v>
      </c>
    </row>
    <row r="196" spans="1:7" x14ac:dyDescent="0.25">
      <c r="A196" s="15">
        <v>2</v>
      </c>
      <c r="B196" s="15">
        <v>22100262</v>
      </c>
      <c r="C196" s="16" t="s">
        <v>2680</v>
      </c>
      <c r="D196" s="18">
        <v>3698000</v>
      </c>
      <c r="E196" s="17">
        <v>0</v>
      </c>
      <c r="F196" s="17">
        <v>0</v>
      </c>
      <c r="G196" s="18">
        <v>10000000</v>
      </c>
    </row>
    <row r="197" spans="1:7" ht="24" x14ac:dyDescent="0.25">
      <c r="A197" s="15">
        <v>3</v>
      </c>
      <c r="B197" s="15">
        <v>22100320</v>
      </c>
      <c r="C197" s="16" t="s">
        <v>2740</v>
      </c>
      <c r="D197" s="18">
        <v>233412500</v>
      </c>
      <c r="E197" s="18">
        <v>192680000</v>
      </c>
      <c r="F197" s="18">
        <v>500000000</v>
      </c>
      <c r="G197" s="18">
        <v>300000000</v>
      </c>
    </row>
    <row r="198" spans="1:7" x14ac:dyDescent="0.25">
      <c r="A198" s="15">
        <v>4</v>
      </c>
      <c r="B198" s="15">
        <v>22100321</v>
      </c>
      <c r="C198" s="16" t="s">
        <v>2741</v>
      </c>
      <c r="D198" s="18">
        <v>1500000</v>
      </c>
      <c r="E198" s="17">
        <v>0</v>
      </c>
      <c r="F198" s="18">
        <v>1000000</v>
      </c>
      <c r="G198" s="18">
        <v>2500000</v>
      </c>
    </row>
    <row r="199" spans="1:7" ht="36" x14ac:dyDescent="0.25">
      <c r="A199" s="15">
        <v>5</v>
      </c>
      <c r="B199" s="15">
        <v>22100322</v>
      </c>
      <c r="C199" s="16" t="s">
        <v>2742</v>
      </c>
      <c r="D199" s="18">
        <v>4960000</v>
      </c>
      <c r="E199" s="17">
        <v>0</v>
      </c>
      <c r="F199" s="18">
        <v>2000000</v>
      </c>
      <c r="G199" s="18">
        <v>3000000</v>
      </c>
    </row>
    <row r="200" spans="1:7" ht="24" x14ac:dyDescent="0.25">
      <c r="A200" s="15">
        <v>6</v>
      </c>
      <c r="B200" s="15">
        <v>22100323</v>
      </c>
      <c r="C200" s="16" t="s">
        <v>2743</v>
      </c>
      <c r="D200" s="18">
        <v>610000</v>
      </c>
      <c r="E200" s="17">
        <v>0</v>
      </c>
      <c r="F200" s="18">
        <v>2000000</v>
      </c>
      <c r="G200" s="18">
        <v>10000000</v>
      </c>
    </row>
    <row r="201" spans="1:7" x14ac:dyDescent="0.25">
      <c r="A201" s="15">
        <v>7</v>
      </c>
      <c r="B201" s="15">
        <v>22100324</v>
      </c>
      <c r="C201" s="16" t="s">
        <v>2744</v>
      </c>
      <c r="D201" s="17">
        <v>0</v>
      </c>
      <c r="E201" s="17">
        <v>0</v>
      </c>
      <c r="F201" s="18">
        <v>1500000</v>
      </c>
      <c r="G201" s="18">
        <v>2500000</v>
      </c>
    </row>
    <row r="202" spans="1:7" ht="24" x14ac:dyDescent="0.25">
      <c r="A202" s="15">
        <v>8</v>
      </c>
      <c r="B202" s="15">
        <v>22100325</v>
      </c>
      <c r="C202" s="16" t="s">
        <v>2745</v>
      </c>
      <c r="D202" s="17">
        <v>0</v>
      </c>
      <c r="E202" s="17">
        <v>0</v>
      </c>
      <c r="F202" s="18">
        <v>1000000</v>
      </c>
      <c r="G202" s="18">
        <v>2000000</v>
      </c>
    </row>
    <row r="203" spans="1:7" x14ac:dyDescent="0.25">
      <c r="A203" s="15">
        <v>9</v>
      </c>
      <c r="B203" s="15">
        <v>22100326</v>
      </c>
      <c r="C203" s="16" t="s">
        <v>2746</v>
      </c>
      <c r="D203" s="18">
        <v>2487000</v>
      </c>
      <c r="E203" s="18">
        <v>380000000</v>
      </c>
      <c r="F203" s="18">
        <v>492500000</v>
      </c>
      <c r="G203" s="18">
        <v>177000000</v>
      </c>
    </row>
    <row r="204" spans="1:7" x14ac:dyDescent="0.25">
      <c r="A204" s="15">
        <v>10</v>
      </c>
      <c r="B204" s="15">
        <v>22100327</v>
      </c>
      <c r="C204" s="16" t="s">
        <v>2747</v>
      </c>
      <c r="D204" s="17">
        <v>0</v>
      </c>
      <c r="E204" s="17">
        <v>0</v>
      </c>
      <c r="F204" s="17">
        <v>0</v>
      </c>
      <c r="G204" s="17">
        <v>0</v>
      </c>
    </row>
    <row r="205" spans="1:7" x14ac:dyDescent="0.25">
      <c r="A205" s="195" t="s">
        <v>12</v>
      </c>
      <c r="B205" s="195"/>
      <c r="C205" s="195"/>
      <c r="D205" s="20">
        <v>246667500</v>
      </c>
      <c r="E205" s="20">
        <v>572680000</v>
      </c>
      <c r="F205" s="20">
        <v>1000000000</v>
      </c>
      <c r="G205" s="20">
        <v>507000000</v>
      </c>
    </row>
    <row r="206" spans="1:7" x14ac:dyDescent="0.25">
      <c r="A206" s="14">
        <v>20</v>
      </c>
      <c r="B206" s="14">
        <v>12301300100</v>
      </c>
      <c r="C206" s="196" t="s">
        <v>55</v>
      </c>
      <c r="D206" s="196"/>
      <c r="E206" s="196"/>
      <c r="F206" s="196"/>
      <c r="G206" s="196"/>
    </row>
    <row r="207" spans="1:7" x14ac:dyDescent="0.25">
      <c r="A207" s="15">
        <v>1</v>
      </c>
      <c r="B207" s="15">
        <v>22100328</v>
      </c>
      <c r="C207" s="16" t="s">
        <v>2748</v>
      </c>
      <c r="D207" s="17">
        <v>0</v>
      </c>
      <c r="E207" s="17">
        <v>0</v>
      </c>
      <c r="F207" s="17">
        <v>0</v>
      </c>
      <c r="G207" s="17">
        <v>0</v>
      </c>
    </row>
    <row r="208" spans="1:7" x14ac:dyDescent="0.25">
      <c r="A208" s="195" t="s">
        <v>12</v>
      </c>
      <c r="B208" s="195"/>
      <c r="C208" s="195"/>
      <c r="D208" s="19">
        <v>0</v>
      </c>
      <c r="E208" s="19">
        <v>0</v>
      </c>
      <c r="F208" s="19">
        <v>0</v>
      </c>
      <c r="G208" s="19">
        <v>0</v>
      </c>
    </row>
    <row r="209" spans="1:7" x14ac:dyDescent="0.25">
      <c r="A209" s="14">
        <v>21</v>
      </c>
      <c r="B209" s="14">
        <v>12305600100</v>
      </c>
      <c r="C209" s="196" t="s">
        <v>57</v>
      </c>
      <c r="D209" s="196"/>
      <c r="E209" s="196"/>
      <c r="F209" s="196"/>
      <c r="G209" s="196"/>
    </row>
    <row r="210" spans="1:7" x14ac:dyDescent="0.25">
      <c r="A210" s="15">
        <v>1</v>
      </c>
      <c r="B210" s="15">
        <v>22100204</v>
      </c>
      <c r="C210" s="16" t="s">
        <v>2599</v>
      </c>
      <c r="D210" s="18">
        <v>3623397</v>
      </c>
      <c r="E210" s="18">
        <v>3900000</v>
      </c>
      <c r="F210" s="18">
        <v>3900000</v>
      </c>
      <c r="G210" s="18">
        <v>3900000</v>
      </c>
    </row>
    <row r="211" spans="1:7" x14ac:dyDescent="0.25">
      <c r="A211" s="15">
        <v>2</v>
      </c>
      <c r="B211" s="15">
        <v>22100262</v>
      </c>
      <c r="C211" s="16" t="s">
        <v>2680</v>
      </c>
      <c r="D211" s="18">
        <v>924000</v>
      </c>
      <c r="E211" s="18">
        <v>354000</v>
      </c>
      <c r="F211" s="18">
        <v>1500000</v>
      </c>
      <c r="G211" s="18">
        <v>2350000</v>
      </c>
    </row>
    <row r="212" spans="1:7" x14ac:dyDescent="0.25">
      <c r="A212" s="15">
        <v>3</v>
      </c>
      <c r="B212" s="15">
        <v>22100263</v>
      </c>
      <c r="C212" s="16" t="s">
        <v>2681</v>
      </c>
      <c r="D212" s="18">
        <v>2250000</v>
      </c>
      <c r="E212" s="18">
        <v>1250000</v>
      </c>
      <c r="F212" s="18">
        <v>3000000</v>
      </c>
      <c r="G212" s="18">
        <v>3000000</v>
      </c>
    </row>
    <row r="213" spans="1:7" ht="36" x14ac:dyDescent="0.25">
      <c r="A213" s="15">
        <v>4</v>
      </c>
      <c r="B213" s="15">
        <v>22100329</v>
      </c>
      <c r="C213" s="16" t="s">
        <v>2749</v>
      </c>
      <c r="D213" s="18">
        <v>625000</v>
      </c>
      <c r="E213" s="18">
        <v>750000</v>
      </c>
      <c r="F213" s="18">
        <v>750000</v>
      </c>
      <c r="G213" s="18">
        <v>750000</v>
      </c>
    </row>
    <row r="214" spans="1:7" x14ac:dyDescent="0.25">
      <c r="A214" s="195" t="s">
        <v>12</v>
      </c>
      <c r="B214" s="195"/>
      <c r="C214" s="195"/>
      <c r="D214" s="20">
        <v>7422397</v>
      </c>
      <c r="E214" s="20">
        <v>6254000</v>
      </c>
      <c r="F214" s="20">
        <v>9150000</v>
      </c>
      <c r="G214" s="20">
        <v>10000000</v>
      </c>
    </row>
    <row r="215" spans="1:7" x14ac:dyDescent="0.25">
      <c r="A215" s="14">
        <v>22</v>
      </c>
      <c r="B215" s="14">
        <v>12500600100</v>
      </c>
      <c r="C215" s="196" t="s">
        <v>2521</v>
      </c>
      <c r="D215" s="196"/>
      <c r="E215" s="196"/>
      <c r="F215" s="196"/>
      <c r="G215" s="196"/>
    </row>
    <row r="216" spans="1:7" x14ac:dyDescent="0.25">
      <c r="A216" s="15">
        <v>1</v>
      </c>
      <c r="B216" s="15">
        <v>22100330</v>
      </c>
      <c r="C216" s="16" t="s">
        <v>2750</v>
      </c>
      <c r="D216" s="17">
        <v>0</v>
      </c>
      <c r="E216" s="17">
        <v>0</v>
      </c>
      <c r="F216" s="18">
        <v>1700000</v>
      </c>
      <c r="G216" s="18">
        <v>2000000</v>
      </c>
    </row>
    <row r="217" spans="1:7" x14ac:dyDescent="0.25">
      <c r="A217" s="15">
        <v>2</v>
      </c>
      <c r="B217" s="15">
        <v>22100331</v>
      </c>
      <c r="C217" s="16" t="s">
        <v>2751</v>
      </c>
      <c r="D217" s="18">
        <v>4278000</v>
      </c>
      <c r="E217" s="18">
        <v>4705800</v>
      </c>
      <c r="F217" s="18">
        <v>5800000</v>
      </c>
      <c r="G217" s="18">
        <v>6500000</v>
      </c>
    </row>
    <row r="218" spans="1:7" x14ac:dyDescent="0.25">
      <c r="A218" s="15">
        <v>3</v>
      </c>
      <c r="B218" s="15">
        <v>22100332</v>
      </c>
      <c r="C218" s="16" t="s">
        <v>2752</v>
      </c>
      <c r="D218" s="18">
        <v>8658100</v>
      </c>
      <c r="E218" s="18">
        <v>9523910</v>
      </c>
      <c r="F218" s="18">
        <v>10500000</v>
      </c>
      <c r="G218" s="18">
        <v>11500000</v>
      </c>
    </row>
    <row r="219" spans="1:7" x14ac:dyDescent="0.25">
      <c r="A219" s="195" t="s">
        <v>12</v>
      </c>
      <c r="B219" s="195"/>
      <c r="C219" s="195"/>
      <c r="D219" s="20">
        <v>12936100</v>
      </c>
      <c r="E219" s="20">
        <v>14229710</v>
      </c>
      <c r="F219" s="20">
        <v>18000000</v>
      </c>
      <c r="G219" s="20">
        <v>20000000</v>
      </c>
    </row>
    <row r="220" spans="1:7" x14ac:dyDescent="0.25">
      <c r="A220" s="14">
        <v>23</v>
      </c>
      <c r="B220" s="14">
        <v>12500700100</v>
      </c>
      <c r="C220" s="196" t="s">
        <v>63</v>
      </c>
      <c r="D220" s="196"/>
      <c r="E220" s="196"/>
      <c r="F220" s="196"/>
      <c r="G220" s="196"/>
    </row>
    <row r="221" spans="1:7" x14ac:dyDescent="0.25">
      <c r="A221" s="15">
        <v>1</v>
      </c>
      <c r="B221" s="15">
        <v>22100333</v>
      </c>
      <c r="C221" s="16" t="s">
        <v>2753</v>
      </c>
      <c r="D221" s="18">
        <v>3096000</v>
      </c>
      <c r="E221" s="17">
        <v>0</v>
      </c>
      <c r="F221" s="18">
        <v>3000000</v>
      </c>
      <c r="G221" s="18">
        <v>5000000</v>
      </c>
    </row>
    <row r="222" spans="1:7" x14ac:dyDescent="0.25">
      <c r="A222" s="15">
        <v>2</v>
      </c>
      <c r="B222" s="15">
        <v>22100334</v>
      </c>
      <c r="C222" s="16" t="s">
        <v>2754</v>
      </c>
      <c r="D222" s="18">
        <v>67405980</v>
      </c>
      <c r="E222" s="18">
        <v>1930000</v>
      </c>
      <c r="F222" s="18">
        <v>70000000</v>
      </c>
      <c r="G222" s="18">
        <v>70750000</v>
      </c>
    </row>
    <row r="223" spans="1:7" x14ac:dyDescent="0.25">
      <c r="A223" s="15">
        <v>3</v>
      </c>
      <c r="B223" s="15">
        <v>22100335</v>
      </c>
      <c r="C223" s="16" t="s">
        <v>2755</v>
      </c>
      <c r="D223" s="18">
        <v>4721000</v>
      </c>
      <c r="E223" s="18">
        <v>4726500</v>
      </c>
      <c r="F223" s="18">
        <v>6000000</v>
      </c>
      <c r="G223" s="18">
        <v>6000000</v>
      </c>
    </row>
    <row r="224" spans="1:7" x14ac:dyDescent="0.25">
      <c r="A224" s="15">
        <v>4</v>
      </c>
      <c r="B224" s="15">
        <v>22100336</v>
      </c>
      <c r="C224" s="16" t="s">
        <v>2756</v>
      </c>
      <c r="D224" s="18">
        <v>5000000</v>
      </c>
      <c r="E224" s="18">
        <v>5000000</v>
      </c>
      <c r="F224" s="18">
        <v>6000000</v>
      </c>
      <c r="G224" s="18">
        <v>6000000</v>
      </c>
    </row>
    <row r="225" spans="1:7" x14ac:dyDescent="0.25">
      <c r="A225" s="15">
        <v>5</v>
      </c>
      <c r="B225" s="15">
        <v>22100337</v>
      </c>
      <c r="C225" s="16" t="s">
        <v>2757</v>
      </c>
      <c r="D225" s="17">
        <v>0</v>
      </c>
      <c r="E225" s="17">
        <v>0</v>
      </c>
      <c r="F225" s="18">
        <v>1000000</v>
      </c>
      <c r="G225" s="18">
        <v>1000000</v>
      </c>
    </row>
    <row r="226" spans="1:7" x14ac:dyDescent="0.25">
      <c r="A226" s="15">
        <v>6</v>
      </c>
      <c r="B226" s="15">
        <v>22100338</v>
      </c>
      <c r="C226" s="16" t="s">
        <v>2758</v>
      </c>
      <c r="D226" s="18">
        <v>9896557.5</v>
      </c>
      <c r="E226" s="18">
        <v>1668200</v>
      </c>
      <c r="F226" s="18">
        <v>5000000</v>
      </c>
      <c r="G226" s="18">
        <v>5000000</v>
      </c>
    </row>
    <row r="227" spans="1:7" ht="24" x14ac:dyDescent="0.25">
      <c r="A227" s="15">
        <v>7</v>
      </c>
      <c r="B227" s="15">
        <v>22100339</v>
      </c>
      <c r="C227" s="16" t="s">
        <v>2759</v>
      </c>
      <c r="D227" s="18">
        <v>875000</v>
      </c>
      <c r="E227" s="17">
        <v>0</v>
      </c>
      <c r="F227" s="18">
        <v>2500000</v>
      </c>
      <c r="G227" s="18">
        <v>2500000</v>
      </c>
    </row>
    <row r="228" spans="1:7" x14ac:dyDescent="0.25">
      <c r="A228" s="15">
        <v>8</v>
      </c>
      <c r="B228" s="15">
        <v>22100340</v>
      </c>
      <c r="C228" s="16" t="s">
        <v>2760</v>
      </c>
      <c r="D228" s="17">
        <v>0</v>
      </c>
      <c r="E228" s="17">
        <v>0</v>
      </c>
      <c r="F228" s="18">
        <v>1000000</v>
      </c>
      <c r="G228" s="18">
        <v>1000000</v>
      </c>
    </row>
    <row r="229" spans="1:7" x14ac:dyDescent="0.25">
      <c r="A229" s="15">
        <v>9</v>
      </c>
      <c r="B229" s="15">
        <v>22100341</v>
      </c>
      <c r="C229" s="16" t="s">
        <v>2761</v>
      </c>
      <c r="D229" s="17">
        <v>0</v>
      </c>
      <c r="E229" s="17">
        <v>0</v>
      </c>
      <c r="F229" s="18">
        <v>3000000</v>
      </c>
      <c r="G229" s="18">
        <v>3000000</v>
      </c>
    </row>
    <row r="230" spans="1:7" x14ac:dyDescent="0.25">
      <c r="A230" s="15">
        <v>10</v>
      </c>
      <c r="B230" s="15">
        <v>22100342</v>
      </c>
      <c r="C230" s="16" t="s">
        <v>2675</v>
      </c>
      <c r="D230" s="17">
        <v>0</v>
      </c>
      <c r="E230" s="17">
        <v>0</v>
      </c>
      <c r="F230" s="18">
        <v>1000000</v>
      </c>
      <c r="G230" s="18">
        <v>1000000</v>
      </c>
    </row>
    <row r="231" spans="1:7" ht="24" x14ac:dyDescent="0.25">
      <c r="A231" s="15">
        <v>11</v>
      </c>
      <c r="B231" s="15">
        <v>22100343</v>
      </c>
      <c r="C231" s="16" t="s">
        <v>2762</v>
      </c>
      <c r="D231" s="17">
        <v>0</v>
      </c>
      <c r="E231" s="17">
        <v>0</v>
      </c>
      <c r="F231" s="18">
        <v>1500000</v>
      </c>
      <c r="G231" s="18">
        <v>1500000</v>
      </c>
    </row>
    <row r="232" spans="1:7" ht="24" x14ac:dyDescent="0.25">
      <c r="A232" s="15">
        <v>12</v>
      </c>
      <c r="B232" s="15">
        <v>22100408</v>
      </c>
      <c r="C232" s="16" t="s">
        <v>2763</v>
      </c>
      <c r="D232" s="18">
        <v>1200000</v>
      </c>
      <c r="E232" s="18">
        <v>900000</v>
      </c>
      <c r="F232" s="18">
        <v>2500000</v>
      </c>
      <c r="G232" s="18">
        <v>2500000</v>
      </c>
    </row>
    <row r="233" spans="1:7" x14ac:dyDescent="0.25">
      <c r="A233" s="195" t="s">
        <v>12</v>
      </c>
      <c r="B233" s="195"/>
      <c r="C233" s="195"/>
      <c r="D233" s="20">
        <v>92194537.5</v>
      </c>
      <c r="E233" s="20">
        <v>14224700</v>
      </c>
      <c r="F233" s="20">
        <v>102500000</v>
      </c>
      <c r="G233" s="20">
        <v>105250000</v>
      </c>
    </row>
    <row r="234" spans="1:7" x14ac:dyDescent="0.25">
      <c r="A234" s="14">
        <v>25</v>
      </c>
      <c r="B234" s="14">
        <v>12500800100</v>
      </c>
      <c r="C234" s="196" t="s">
        <v>2523</v>
      </c>
      <c r="D234" s="196"/>
      <c r="E234" s="196"/>
      <c r="F234" s="196"/>
      <c r="G234" s="196"/>
    </row>
    <row r="235" spans="1:7" x14ac:dyDescent="0.25">
      <c r="A235" s="15">
        <v>1</v>
      </c>
      <c r="B235" s="15">
        <v>22100346</v>
      </c>
      <c r="C235" s="16" t="s">
        <v>2765</v>
      </c>
      <c r="D235" s="18">
        <v>350000</v>
      </c>
      <c r="E235" s="17">
        <v>0</v>
      </c>
      <c r="F235" s="18">
        <v>6000000</v>
      </c>
      <c r="G235" s="18">
        <v>6000000</v>
      </c>
    </row>
    <row r="236" spans="1:7" x14ac:dyDescent="0.25">
      <c r="A236" s="15">
        <v>2</v>
      </c>
      <c r="B236" s="15">
        <v>22100347</v>
      </c>
      <c r="C236" s="16" t="s">
        <v>2766</v>
      </c>
      <c r="D236" s="18">
        <v>800000</v>
      </c>
      <c r="E236" s="18">
        <v>800000</v>
      </c>
      <c r="F236" s="18">
        <v>2000000</v>
      </c>
      <c r="G236" s="18">
        <v>2000000</v>
      </c>
    </row>
    <row r="237" spans="1:7" x14ac:dyDescent="0.25">
      <c r="A237" s="15">
        <v>3</v>
      </c>
      <c r="B237" s="15">
        <v>22100348</v>
      </c>
      <c r="C237" s="16" t="s">
        <v>2767</v>
      </c>
      <c r="D237" s="18">
        <v>3762500</v>
      </c>
      <c r="E237" s="18">
        <v>325000</v>
      </c>
      <c r="F237" s="18">
        <v>2000000</v>
      </c>
      <c r="G237" s="18">
        <v>2000000</v>
      </c>
    </row>
    <row r="238" spans="1:7" ht="24" x14ac:dyDescent="0.25">
      <c r="A238" s="15">
        <v>4</v>
      </c>
      <c r="B238" s="15">
        <v>22100349</v>
      </c>
      <c r="C238" s="16" t="s">
        <v>2768</v>
      </c>
      <c r="D238" s="18">
        <v>3276000</v>
      </c>
      <c r="E238" s="17">
        <v>0</v>
      </c>
      <c r="F238" s="18">
        <v>4000000</v>
      </c>
      <c r="G238" s="18">
        <v>5000000</v>
      </c>
    </row>
    <row r="239" spans="1:7" x14ac:dyDescent="0.25">
      <c r="A239" s="15">
        <v>5</v>
      </c>
      <c r="B239" s="15">
        <v>22100350</v>
      </c>
      <c r="C239" s="16" t="s">
        <v>2769</v>
      </c>
      <c r="D239" s="18">
        <v>5866500</v>
      </c>
      <c r="E239" s="18">
        <v>887500</v>
      </c>
      <c r="F239" s="18">
        <v>5000000</v>
      </c>
      <c r="G239" s="18">
        <v>5000000</v>
      </c>
    </row>
    <row r="240" spans="1:7" x14ac:dyDescent="0.25">
      <c r="A240" s="15">
        <v>6</v>
      </c>
      <c r="B240" s="15">
        <v>22100351</v>
      </c>
      <c r="C240" s="16" t="s">
        <v>2770</v>
      </c>
      <c r="D240" s="18">
        <v>245000</v>
      </c>
      <c r="E240" s="17">
        <v>0</v>
      </c>
      <c r="F240" s="18">
        <v>2500000</v>
      </c>
      <c r="G240" s="18">
        <v>2000000</v>
      </c>
    </row>
    <row r="241" spans="1:7" x14ac:dyDescent="0.25">
      <c r="A241" s="15">
        <v>7</v>
      </c>
      <c r="B241" s="15">
        <v>22100352</v>
      </c>
      <c r="C241" s="16" t="s">
        <v>2771</v>
      </c>
      <c r="D241" s="18">
        <v>700000</v>
      </c>
      <c r="E241" s="18">
        <v>600000</v>
      </c>
      <c r="F241" s="18">
        <v>2000000</v>
      </c>
      <c r="G241" s="18">
        <v>2000000</v>
      </c>
    </row>
    <row r="242" spans="1:7" x14ac:dyDescent="0.25">
      <c r="A242" s="15">
        <v>8</v>
      </c>
      <c r="B242" s="15">
        <v>22100353</v>
      </c>
      <c r="C242" s="16" t="s">
        <v>2772</v>
      </c>
      <c r="D242" s="18">
        <v>3762500</v>
      </c>
      <c r="E242" s="17">
        <v>0</v>
      </c>
      <c r="F242" s="17">
        <v>0</v>
      </c>
      <c r="G242" s="17">
        <v>0</v>
      </c>
    </row>
    <row r="243" spans="1:7" x14ac:dyDescent="0.25">
      <c r="A243" s="15">
        <v>9</v>
      </c>
      <c r="B243" s="15">
        <v>22100354</v>
      </c>
      <c r="C243" s="16" t="s">
        <v>2773</v>
      </c>
      <c r="D243" s="18">
        <v>3750000</v>
      </c>
      <c r="E243" s="18">
        <v>5000000</v>
      </c>
      <c r="F243" s="18">
        <v>20000000</v>
      </c>
      <c r="G243" s="18">
        <v>20000000</v>
      </c>
    </row>
    <row r="244" spans="1:7" ht="24" x14ac:dyDescent="0.25">
      <c r="A244" s="15">
        <v>10</v>
      </c>
      <c r="B244" s="15">
        <v>22100355</v>
      </c>
      <c r="C244" s="16" t="s">
        <v>2774</v>
      </c>
      <c r="D244" s="18">
        <v>1751000</v>
      </c>
      <c r="E244" s="18">
        <v>510000</v>
      </c>
      <c r="F244" s="18">
        <v>1500000</v>
      </c>
      <c r="G244" s="18">
        <v>1500000</v>
      </c>
    </row>
    <row r="245" spans="1:7" ht="24" x14ac:dyDescent="0.25">
      <c r="A245" s="15">
        <v>11</v>
      </c>
      <c r="B245" s="15">
        <v>22100684</v>
      </c>
      <c r="C245" s="16" t="s">
        <v>2775</v>
      </c>
      <c r="D245" s="17">
        <v>0</v>
      </c>
      <c r="E245" s="17">
        <v>0</v>
      </c>
      <c r="F245" s="18">
        <v>7500000</v>
      </c>
      <c r="G245" s="18">
        <v>7500000</v>
      </c>
    </row>
    <row r="246" spans="1:7" x14ac:dyDescent="0.25">
      <c r="A246" s="15">
        <v>12</v>
      </c>
      <c r="B246" s="15">
        <v>22100696</v>
      </c>
      <c r="C246" s="16" t="s">
        <v>2776</v>
      </c>
      <c r="D246" s="17">
        <v>0</v>
      </c>
      <c r="E246" s="18">
        <v>2720000</v>
      </c>
      <c r="F246" s="18">
        <v>7500000</v>
      </c>
      <c r="G246" s="18">
        <v>7000000</v>
      </c>
    </row>
    <row r="247" spans="1:7" x14ac:dyDescent="0.25">
      <c r="A247" s="195" t="s">
        <v>12</v>
      </c>
      <c r="B247" s="195"/>
      <c r="C247" s="195"/>
      <c r="D247" s="20">
        <v>24263500</v>
      </c>
      <c r="E247" s="20">
        <v>10842500</v>
      </c>
      <c r="F247" s="20">
        <v>60000000</v>
      </c>
      <c r="G247" s="20">
        <v>60000000</v>
      </c>
    </row>
    <row r="248" spans="1:7" x14ac:dyDescent="0.25">
      <c r="A248" s="14">
        <v>26</v>
      </c>
      <c r="B248" s="14">
        <v>14000100100</v>
      </c>
      <c r="C248" s="196" t="s">
        <v>65</v>
      </c>
      <c r="D248" s="196"/>
      <c r="E248" s="196"/>
      <c r="F248" s="196"/>
      <c r="G248" s="196"/>
    </row>
    <row r="249" spans="1:7" x14ac:dyDescent="0.25">
      <c r="A249" s="15">
        <v>1</v>
      </c>
      <c r="B249" s="15">
        <v>22100262</v>
      </c>
      <c r="C249" s="16" t="s">
        <v>2680</v>
      </c>
      <c r="D249" s="18">
        <v>1548600</v>
      </c>
      <c r="E249" s="17">
        <v>0</v>
      </c>
      <c r="F249" s="18">
        <v>5000000</v>
      </c>
      <c r="G249" s="18">
        <v>5000000</v>
      </c>
    </row>
    <row r="250" spans="1:7" ht="24" x14ac:dyDescent="0.25">
      <c r="A250" s="15">
        <v>2</v>
      </c>
      <c r="B250" s="15">
        <v>22100356</v>
      </c>
      <c r="C250" s="16" t="s">
        <v>2777</v>
      </c>
      <c r="D250" s="18">
        <v>9964400</v>
      </c>
      <c r="E250" s="18">
        <v>3240000</v>
      </c>
      <c r="F250" s="18">
        <v>5000000</v>
      </c>
      <c r="G250" s="18">
        <v>5000000</v>
      </c>
    </row>
    <row r="251" spans="1:7" x14ac:dyDescent="0.25">
      <c r="A251" s="15">
        <v>3</v>
      </c>
      <c r="B251" s="15">
        <v>22100357</v>
      </c>
      <c r="C251" s="16" t="s">
        <v>2778</v>
      </c>
      <c r="D251" s="17">
        <v>0</v>
      </c>
      <c r="E251" s="17">
        <v>0</v>
      </c>
      <c r="F251" s="18">
        <v>2000000</v>
      </c>
      <c r="G251" s="17">
        <v>0</v>
      </c>
    </row>
    <row r="252" spans="1:7" x14ac:dyDescent="0.25">
      <c r="A252" s="15">
        <v>4</v>
      </c>
      <c r="B252" s="15">
        <v>22100358</v>
      </c>
      <c r="C252" s="16" t="s">
        <v>2779</v>
      </c>
      <c r="D252" s="18">
        <v>9555786.2400000002</v>
      </c>
      <c r="E252" s="18">
        <v>9431750</v>
      </c>
      <c r="F252" s="18">
        <v>10000000</v>
      </c>
      <c r="G252" s="18">
        <v>10000000</v>
      </c>
    </row>
    <row r="253" spans="1:7" x14ac:dyDescent="0.25">
      <c r="A253" s="195" t="s">
        <v>12</v>
      </c>
      <c r="B253" s="195"/>
      <c r="C253" s="195"/>
      <c r="D253" s="20">
        <v>21068786.239999998</v>
      </c>
      <c r="E253" s="20">
        <v>12671750</v>
      </c>
      <c r="F253" s="20">
        <v>22000000</v>
      </c>
      <c r="G253" s="20">
        <v>20000000</v>
      </c>
    </row>
    <row r="254" spans="1:7" x14ac:dyDescent="0.25">
      <c r="A254" s="14">
        <v>27</v>
      </c>
      <c r="B254" s="14">
        <v>14000200100</v>
      </c>
      <c r="C254" s="196" t="s">
        <v>67</v>
      </c>
      <c r="D254" s="196"/>
      <c r="E254" s="196"/>
      <c r="F254" s="196"/>
      <c r="G254" s="196"/>
    </row>
    <row r="255" spans="1:7" x14ac:dyDescent="0.25">
      <c r="A255" s="15">
        <v>1</v>
      </c>
      <c r="B255" s="15">
        <v>22100359</v>
      </c>
      <c r="C255" s="16" t="s">
        <v>2780</v>
      </c>
      <c r="D255" s="18">
        <v>1212000</v>
      </c>
      <c r="E255" s="18">
        <v>422000</v>
      </c>
      <c r="F255" s="18">
        <v>9000000</v>
      </c>
      <c r="G255" s="18">
        <v>8000000</v>
      </c>
    </row>
    <row r="256" spans="1:7" x14ac:dyDescent="0.25">
      <c r="A256" s="195" t="s">
        <v>12</v>
      </c>
      <c r="B256" s="195"/>
      <c r="C256" s="195"/>
      <c r="D256" s="20">
        <v>1212000</v>
      </c>
      <c r="E256" s="20">
        <v>422000</v>
      </c>
      <c r="F256" s="20">
        <v>9000000</v>
      </c>
      <c r="G256" s="20">
        <v>8000000</v>
      </c>
    </row>
    <row r="257" spans="1:7" x14ac:dyDescent="0.25">
      <c r="A257" s="14">
        <v>28</v>
      </c>
      <c r="B257" s="14">
        <v>14700100100</v>
      </c>
      <c r="C257" s="196" t="s">
        <v>68</v>
      </c>
      <c r="D257" s="196"/>
      <c r="E257" s="196"/>
      <c r="F257" s="196"/>
      <c r="G257" s="196"/>
    </row>
    <row r="258" spans="1:7" x14ac:dyDescent="0.25">
      <c r="A258" s="15">
        <v>1</v>
      </c>
      <c r="B258" s="15">
        <v>22100262</v>
      </c>
      <c r="C258" s="16" t="s">
        <v>2680</v>
      </c>
      <c r="D258" s="18">
        <v>2733000</v>
      </c>
      <c r="E258" s="17">
        <v>0</v>
      </c>
      <c r="F258" s="18">
        <v>1000000</v>
      </c>
      <c r="G258" s="18">
        <v>2000000</v>
      </c>
    </row>
    <row r="259" spans="1:7" ht="24" x14ac:dyDescent="0.25">
      <c r="A259" s="15">
        <v>2</v>
      </c>
      <c r="B259" s="15">
        <v>22100360</v>
      </c>
      <c r="C259" s="16" t="s">
        <v>2781</v>
      </c>
      <c r="D259" s="18">
        <v>1456000</v>
      </c>
      <c r="E259" s="17">
        <v>0</v>
      </c>
      <c r="F259" s="18">
        <v>1000000</v>
      </c>
      <c r="G259" s="18">
        <v>2000000</v>
      </c>
    </row>
    <row r="260" spans="1:7" x14ac:dyDescent="0.25">
      <c r="A260" s="15">
        <v>3</v>
      </c>
      <c r="B260" s="15">
        <v>22100361</v>
      </c>
      <c r="C260" s="16" t="s">
        <v>2782</v>
      </c>
      <c r="D260" s="18">
        <v>10930300</v>
      </c>
      <c r="E260" s="18">
        <v>8888300</v>
      </c>
      <c r="F260" s="18">
        <v>7428300</v>
      </c>
      <c r="G260" s="18">
        <v>12000000</v>
      </c>
    </row>
    <row r="261" spans="1:7" ht="24" x14ac:dyDescent="0.25">
      <c r="A261" s="15">
        <v>4</v>
      </c>
      <c r="B261" s="15">
        <v>22100362</v>
      </c>
      <c r="C261" s="16" t="s">
        <v>2783</v>
      </c>
      <c r="D261" s="18">
        <v>3199500</v>
      </c>
      <c r="E261" s="18">
        <v>2110000</v>
      </c>
      <c r="F261" s="18">
        <v>2000000</v>
      </c>
      <c r="G261" s="18">
        <v>2000000</v>
      </c>
    </row>
    <row r="262" spans="1:7" x14ac:dyDescent="0.25">
      <c r="A262" s="15">
        <v>5</v>
      </c>
      <c r="B262" s="15">
        <v>22100363</v>
      </c>
      <c r="C262" s="16" t="s">
        <v>2784</v>
      </c>
      <c r="D262" s="17">
        <v>0</v>
      </c>
      <c r="E262" s="17">
        <v>0</v>
      </c>
      <c r="F262" s="17">
        <v>0</v>
      </c>
      <c r="G262" s="17">
        <v>0</v>
      </c>
    </row>
    <row r="263" spans="1:7" x14ac:dyDescent="0.25">
      <c r="A263" s="195" t="s">
        <v>12</v>
      </c>
      <c r="B263" s="195"/>
      <c r="C263" s="195"/>
      <c r="D263" s="20">
        <v>18318800</v>
      </c>
      <c r="E263" s="20">
        <v>10998300</v>
      </c>
      <c r="F263" s="20">
        <v>11428300</v>
      </c>
      <c r="G263" s="20">
        <v>18000000</v>
      </c>
    </row>
    <row r="264" spans="1:7" x14ac:dyDescent="0.25">
      <c r="A264" s="14">
        <v>29</v>
      </c>
      <c r="B264" s="14">
        <v>14800100100</v>
      </c>
      <c r="C264" s="196" t="s">
        <v>69</v>
      </c>
      <c r="D264" s="196"/>
      <c r="E264" s="196"/>
      <c r="F264" s="196"/>
      <c r="G264" s="196"/>
    </row>
    <row r="265" spans="1:7" ht="24" x14ac:dyDescent="0.25">
      <c r="A265" s="15">
        <v>1</v>
      </c>
      <c r="B265" s="15">
        <v>22100207</v>
      </c>
      <c r="C265" s="16" t="s">
        <v>2602</v>
      </c>
      <c r="D265" s="17">
        <v>0</v>
      </c>
      <c r="E265" s="17">
        <v>0</v>
      </c>
      <c r="F265" s="17">
        <v>0</v>
      </c>
      <c r="G265" s="18">
        <v>200000</v>
      </c>
    </row>
    <row r="266" spans="1:7" ht="24" x14ac:dyDescent="0.25">
      <c r="A266" s="15">
        <v>2</v>
      </c>
      <c r="B266" s="15">
        <v>22100364</v>
      </c>
      <c r="C266" s="16" t="s">
        <v>2785</v>
      </c>
      <c r="D266" s="18">
        <v>5000000</v>
      </c>
      <c r="E266" s="17">
        <v>0</v>
      </c>
      <c r="F266" s="18">
        <v>8000000</v>
      </c>
      <c r="G266" s="18">
        <v>7000000</v>
      </c>
    </row>
    <row r="267" spans="1:7" x14ac:dyDescent="0.25">
      <c r="A267" s="195" t="s">
        <v>12</v>
      </c>
      <c r="B267" s="195"/>
      <c r="C267" s="195"/>
      <c r="D267" s="20">
        <v>5000000</v>
      </c>
      <c r="E267" s="19">
        <v>0</v>
      </c>
      <c r="F267" s="20">
        <v>8000000</v>
      </c>
      <c r="G267" s="20">
        <v>7200000</v>
      </c>
    </row>
    <row r="268" spans="1:7" x14ac:dyDescent="0.25">
      <c r="A268" s="14">
        <v>31</v>
      </c>
      <c r="B268" s="14">
        <v>21510200100</v>
      </c>
      <c r="C268" s="196" t="s">
        <v>92</v>
      </c>
      <c r="D268" s="196"/>
      <c r="E268" s="196"/>
      <c r="F268" s="196"/>
      <c r="G268" s="196"/>
    </row>
    <row r="269" spans="1:7" x14ac:dyDescent="0.25">
      <c r="A269" s="15">
        <v>1</v>
      </c>
      <c r="B269" s="15">
        <v>22100372</v>
      </c>
      <c r="C269" s="16" t="s">
        <v>2793</v>
      </c>
      <c r="D269" s="18">
        <v>2542500</v>
      </c>
      <c r="E269" s="17">
        <v>0</v>
      </c>
      <c r="F269" s="18">
        <v>4000000</v>
      </c>
      <c r="G269" s="18">
        <v>2500000</v>
      </c>
    </row>
    <row r="270" spans="1:7" x14ac:dyDescent="0.25">
      <c r="A270" s="15">
        <v>2</v>
      </c>
      <c r="B270" s="15">
        <v>22100373</v>
      </c>
      <c r="C270" s="16" t="s">
        <v>2794</v>
      </c>
      <c r="D270" s="18">
        <v>1900000</v>
      </c>
      <c r="E270" s="17">
        <v>0</v>
      </c>
      <c r="F270" s="18">
        <v>1000000</v>
      </c>
      <c r="G270" s="18">
        <v>2000000</v>
      </c>
    </row>
    <row r="271" spans="1:7" x14ac:dyDescent="0.25">
      <c r="A271" s="195" t="s">
        <v>12</v>
      </c>
      <c r="B271" s="195"/>
      <c r="C271" s="195"/>
      <c r="D271" s="20">
        <v>4442500</v>
      </c>
      <c r="E271" s="19">
        <v>0</v>
      </c>
      <c r="F271" s="20">
        <v>5000000</v>
      </c>
      <c r="G271" s="20">
        <v>4500000</v>
      </c>
    </row>
    <row r="272" spans="1:7" x14ac:dyDescent="0.25">
      <c r="A272" s="14">
        <v>32</v>
      </c>
      <c r="B272" s="14">
        <v>22000100100</v>
      </c>
      <c r="C272" s="196" t="s">
        <v>97</v>
      </c>
      <c r="D272" s="196"/>
      <c r="E272" s="196"/>
      <c r="F272" s="196"/>
      <c r="G272" s="196"/>
    </row>
    <row r="273" spans="1:7" x14ac:dyDescent="0.25">
      <c r="A273" s="15">
        <v>3</v>
      </c>
      <c r="B273" s="15">
        <v>22100376</v>
      </c>
      <c r="C273" s="16" t="s">
        <v>2797</v>
      </c>
      <c r="D273" s="18">
        <v>97939800</v>
      </c>
      <c r="E273" s="18">
        <v>72321680</v>
      </c>
      <c r="F273" s="18">
        <v>80000000</v>
      </c>
      <c r="G273" s="18">
        <v>100000000</v>
      </c>
    </row>
    <row r="274" spans="1:7" x14ac:dyDescent="0.25">
      <c r="A274" s="15">
        <v>4</v>
      </c>
      <c r="B274" s="15">
        <v>22100377</v>
      </c>
      <c r="C274" s="16" t="s">
        <v>2798</v>
      </c>
      <c r="D274" s="18">
        <v>483858693.04000002</v>
      </c>
      <c r="E274" s="18">
        <v>166755114.03999999</v>
      </c>
      <c r="F274" s="18">
        <v>408000000</v>
      </c>
      <c r="G274" s="18">
        <v>300000000</v>
      </c>
    </row>
    <row r="275" spans="1:7" ht="24" x14ac:dyDescent="0.25">
      <c r="A275" s="15">
        <v>5</v>
      </c>
      <c r="B275" s="15">
        <v>22100378</v>
      </c>
      <c r="C275" s="16" t="s">
        <v>2799</v>
      </c>
      <c r="D275" s="18">
        <v>99673310.969999999</v>
      </c>
      <c r="E275" s="18">
        <v>93690312.5</v>
      </c>
      <c r="F275" s="18">
        <v>200000000</v>
      </c>
      <c r="G275" s="18">
        <v>100000000</v>
      </c>
    </row>
    <row r="276" spans="1:7" x14ac:dyDescent="0.25">
      <c r="A276" s="15">
        <v>6</v>
      </c>
      <c r="B276" s="15">
        <v>22100379</v>
      </c>
      <c r="C276" s="16" t="s">
        <v>2800</v>
      </c>
      <c r="D276" s="18">
        <v>129808589.40000001</v>
      </c>
      <c r="E276" s="18">
        <v>14228750</v>
      </c>
      <c r="F276" s="18">
        <v>90000000</v>
      </c>
      <c r="G276" s="18">
        <v>60000000</v>
      </c>
    </row>
    <row r="277" spans="1:7" x14ac:dyDescent="0.25">
      <c r="A277" s="15">
        <v>7</v>
      </c>
      <c r="B277" s="15">
        <v>22100380</v>
      </c>
      <c r="C277" s="16" t="s">
        <v>2801</v>
      </c>
      <c r="D277" s="18">
        <v>141205804.33000001</v>
      </c>
      <c r="E277" s="18">
        <v>137313291.84999999</v>
      </c>
      <c r="F277" s="18">
        <v>150000000</v>
      </c>
      <c r="G277" s="18">
        <v>140000000</v>
      </c>
    </row>
    <row r="278" spans="1:7" x14ac:dyDescent="0.25">
      <c r="A278" s="15">
        <v>8</v>
      </c>
      <c r="B278" s="15">
        <v>22100381</v>
      </c>
      <c r="C278" s="16" t="s">
        <v>2802</v>
      </c>
      <c r="D278" s="18">
        <v>5434396000</v>
      </c>
      <c r="E278" s="18">
        <v>2300000000</v>
      </c>
      <c r="F278" s="18">
        <v>2500000000</v>
      </c>
      <c r="G278" s="18">
        <v>2500000000</v>
      </c>
    </row>
    <row r="279" spans="1:7" x14ac:dyDescent="0.25">
      <c r="A279" s="15">
        <v>9</v>
      </c>
      <c r="B279" s="15">
        <v>22100382</v>
      </c>
      <c r="C279" s="16" t="s">
        <v>2803</v>
      </c>
      <c r="D279" s="18">
        <v>9640000</v>
      </c>
      <c r="E279" s="18">
        <v>4905000</v>
      </c>
      <c r="F279" s="18">
        <v>5000000</v>
      </c>
      <c r="G279" s="18">
        <v>4000000</v>
      </c>
    </row>
    <row r="280" spans="1:7" x14ac:dyDescent="0.25">
      <c r="A280" s="15">
        <v>10</v>
      </c>
      <c r="B280" s="15">
        <v>22100383</v>
      </c>
      <c r="C280" s="16" t="s">
        <v>2804</v>
      </c>
      <c r="D280" s="18">
        <v>11888000</v>
      </c>
      <c r="E280" s="18">
        <v>9500000</v>
      </c>
      <c r="F280" s="18">
        <v>15000000</v>
      </c>
      <c r="G280" s="18">
        <v>10000000</v>
      </c>
    </row>
    <row r="281" spans="1:7" ht="24" x14ac:dyDescent="0.25">
      <c r="A281" s="15">
        <v>11</v>
      </c>
      <c r="B281" s="15">
        <v>22100384</v>
      </c>
      <c r="C281" s="16" t="s">
        <v>2805</v>
      </c>
      <c r="D281" s="18">
        <v>26215555.559999999</v>
      </c>
      <c r="E281" s="18">
        <v>14000000</v>
      </c>
      <c r="F281" s="18">
        <v>15000000</v>
      </c>
      <c r="G281" s="18">
        <v>14000000</v>
      </c>
    </row>
    <row r="282" spans="1:7" x14ac:dyDescent="0.25">
      <c r="A282" s="15">
        <v>12</v>
      </c>
      <c r="B282" s="15">
        <v>22100385</v>
      </c>
      <c r="C282" s="16" t="s">
        <v>2806</v>
      </c>
      <c r="D282" s="17">
        <v>0</v>
      </c>
      <c r="E282" s="17">
        <v>0</v>
      </c>
      <c r="F282" s="18">
        <v>10000000</v>
      </c>
      <c r="G282" s="17">
        <v>0</v>
      </c>
    </row>
    <row r="283" spans="1:7" x14ac:dyDescent="0.25">
      <c r="A283" s="15">
        <v>13</v>
      </c>
      <c r="B283" s="15">
        <v>22100386</v>
      </c>
      <c r="C283" s="16" t="s">
        <v>2807</v>
      </c>
      <c r="D283" s="18">
        <v>20417500</v>
      </c>
      <c r="E283" s="17">
        <v>0</v>
      </c>
      <c r="F283" s="18">
        <v>5000000</v>
      </c>
      <c r="G283" s="18">
        <v>5000000</v>
      </c>
    </row>
    <row r="284" spans="1:7" ht="24" x14ac:dyDescent="0.25">
      <c r="A284" s="15">
        <v>14</v>
      </c>
      <c r="B284" s="15">
        <v>22100387</v>
      </c>
      <c r="C284" s="16" t="s">
        <v>2808</v>
      </c>
      <c r="D284" s="18">
        <v>12640350</v>
      </c>
      <c r="E284" s="18">
        <v>18855000</v>
      </c>
      <c r="F284" s="18">
        <v>20000000</v>
      </c>
      <c r="G284" s="18">
        <v>10000000</v>
      </c>
    </row>
    <row r="285" spans="1:7" x14ac:dyDescent="0.25">
      <c r="A285" s="15">
        <v>15</v>
      </c>
      <c r="B285" s="15">
        <v>22100388</v>
      </c>
      <c r="C285" s="16" t="s">
        <v>2809</v>
      </c>
      <c r="D285" s="18">
        <v>1578250</v>
      </c>
      <c r="E285" s="17">
        <v>0</v>
      </c>
      <c r="F285" s="18">
        <v>5000000</v>
      </c>
      <c r="G285" s="17">
        <v>0</v>
      </c>
    </row>
    <row r="286" spans="1:7" x14ac:dyDescent="0.25">
      <c r="A286" s="15">
        <v>16</v>
      </c>
      <c r="B286" s="15">
        <v>22100389</v>
      </c>
      <c r="C286" s="16" t="s">
        <v>2810</v>
      </c>
      <c r="D286" s="18">
        <v>800000</v>
      </c>
      <c r="E286" s="17">
        <v>0</v>
      </c>
      <c r="F286" s="18">
        <v>5000000</v>
      </c>
      <c r="G286" s="18">
        <v>1000000</v>
      </c>
    </row>
    <row r="287" spans="1:7" x14ac:dyDescent="0.25">
      <c r="A287" s="15">
        <v>17</v>
      </c>
      <c r="B287" s="15">
        <v>22100390</v>
      </c>
      <c r="C287" s="16" t="s">
        <v>2811</v>
      </c>
      <c r="D287" s="18">
        <v>13645900</v>
      </c>
      <c r="E287" s="18">
        <v>12201200</v>
      </c>
      <c r="F287" s="18">
        <v>20000000</v>
      </c>
      <c r="G287" s="18">
        <v>8000000</v>
      </c>
    </row>
    <row r="288" spans="1:7" x14ac:dyDescent="0.25">
      <c r="A288" s="15">
        <v>19</v>
      </c>
      <c r="B288" s="15">
        <v>22100392</v>
      </c>
      <c r="C288" s="16" t="s">
        <v>2813</v>
      </c>
      <c r="D288" s="18">
        <v>4986000</v>
      </c>
      <c r="E288" s="17">
        <v>0</v>
      </c>
      <c r="F288" s="18">
        <v>5000000</v>
      </c>
      <c r="G288" s="17">
        <v>0</v>
      </c>
    </row>
    <row r="289" spans="1:7" ht="24" x14ac:dyDescent="0.25">
      <c r="A289" s="15">
        <v>20</v>
      </c>
      <c r="B289" s="15">
        <v>22100393</v>
      </c>
      <c r="C289" s="16" t="s">
        <v>2814</v>
      </c>
      <c r="D289" s="18">
        <v>67975.240000000005</v>
      </c>
      <c r="E289" s="17">
        <v>0</v>
      </c>
      <c r="F289" s="18">
        <v>55000000</v>
      </c>
      <c r="G289" s="18">
        <v>50000000</v>
      </c>
    </row>
    <row r="290" spans="1:7" x14ac:dyDescent="0.25">
      <c r="A290" s="15">
        <v>21</v>
      </c>
      <c r="B290" s="15">
        <v>22100394</v>
      </c>
      <c r="C290" s="16" t="s">
        <v>2815</v>
      </c>
      <c r="D290" s="18">
        <v>1937000</v>
      </c>
      <c r="E290" s="17">
        <v>0</v>
      </c>
      <c r="F290" s="18">
        <v>1000000</v>
      </c>
      <c r="G290" s="18">
        <v>1000000</v>
      </c>
    </row>
    <row r="291" spans="1:7" ht="24" x14ac:dyDescent="0.25">
      <c r="A291" s="15">
        <v>22</v>
      </c>
      <c r="B291" s="15">
        <v>22100395</v>
      </c>
      <c r="C291" s="16" t="s">
        <v>2816</v>
      </c>
      <c r="D291" s="17">
        <v>0</v>
      </c>
      <c r="E291" s="17">
        <v>0</v>
      </c>
      <c r="F291" s="18">
        <v>1000000</v>
      </c>
      <c r="G291" s="18">
        <v>1000000</v>
      </c>
    </row>
    <row r="292" spans="1:7" x14ac:dyDescent="0.25">
      <c r="A292" s="15">
        <v>23</v>
      </c>
      <c r="B292" s="15">
        <v>22100396</v>
      </c>
      <c r="C292" s="16" t="s">
        <v>2817</v>
      </c>
      <c r="D292" s="18">
        <v>370000</v>
      </c>
      <c r="E292" s="17">
        <v>0</v>
      </c>
      <c r="F292" s="18">
        <v>3000000</v>
      </c>
      <c r="G292" s="17">
        <v>0</v>
      </c>
    </row>
    <row r="293" spans="1:7" x14ac:dyDescent="0.25">
      <c r="A293" s="15">
        <v>24</v>
      </c>
      <c r="B293" s="15">
        <v>22100397</v>
      </c>
      <c r="C293" s="16" t="s">
        <v>2818</v>
      </c>
      <c r="D293" s="17">
        <v>0</v>
      </c>
      <c r="E293" s="17">
        <v>0</v>
      </c>
      <c r="F293" s="17">
        <v>0</v>
      </c>
      <c r="G293" s="17">
        <v>0</v>
      </c>
    </row>
    <row r="294" spans="1:7" x14ac:dyDescent="0.25">
      <c r="A294" s="15">
        <v>25</v>
      </c>
      <c r="B294" s="15">
        <v>22100398</v>
      </c>
      <c r="C294" s="16" t="s">
        <v>2819</v>
      </c>
      <c r="D294" s="18">
        <v>38964662</v>
      </c>
      <c r="E294" s="18">
        <v>30718800</v>
      </c>
      <c r="F294" s="18">
        <v>35000000</v>
      </c>
      <c r="G294" s="18">
        <v>25000000</v>
      </c>
    </row>
    <row r="295" spans="1:7" x14ac:dyDescent="0.25">
      <c r="A295" s="15">
        <v>26</v>
      </c>
      <c r="B295" s="15">
        <v>22100399</v>
      </c>
      <c r="C295" s="16" t="s">
        <v>2655</v>
      </c>
      <c r="D295" s="18">
        <v>3000000</v>
      </c>
      <c r="E295" s="17">
        <v>0</v>
      </c>
      <c r="F295" s="18">
        <v>6000000</v>
      </c>
      <c r="G295" s="18">
        <v>4000000</v>
      </c>
    </row>
    <row r="296" spans="1:7" x14ac:dyDescent="0.25">
      <c r="A296" s="15">
        <v>27</v>
      </c>
      <c r="B296" s="15">
        <v>22100401</v>
      </c>
      <c r="C296" s="16" t="s">
        <v>2820</v>
      </c>
      <c r="D296" s="17">
        <v>0</v>
      </c>
      <c r="E296" s="18">
        <v>1000000</v>
      </c>
      <c r="F296" s="18">
        <v>2000000</v>
      </c>
      <c r="G296" s="18">
        <v>2000000</v>
      </c>
    </row>
    <row r="297" spans="1:7" x14ac:dyDescent="0.25">
      <c r="A297" s="15">
        <v>28</v>
      </c>
      <c r="B297" s="15">
        <v>22100410</v>
      </c>
      <c r="C297" s="16" t="s">
        <v>2821</v>
      </c>
      <c r="D297" s="17">
        <v>0</v>
      </c>
      <c r="E297" s="17">
        <v>0</v>
      </c>
      <c r="F297" s="17">
        <v>0</v>
      </c>
      <c r="G297" s="17">
        <v>0</v>
      </c>
    </row>
    <row r="298" spans="1:7" ht="24" x14ac:dyDescent="0.25">
      <c r="A298" s="15">
        <v>29</v>
      </c>
      <c r="B298" s="15">
        <v>22100657</v>
      </c>
      <c r="C298" s="16" t="s">
        <v>2822</v>
      </c>
      <c r="D298" s="18">
        <v>6851500</v>
      </c>
      <c r="E298" s="18">
        <v>1000000</v>
      </c>
      <c r="F298" s="18">
        <v>1000000</v>
      </c>
      <c r="G298" s="18">
        <v>5000000</v>
      </c>
    </row>
    <row r="299" spans="1:7" x14ac:dyDescent="0.25">
      <c r="A299" s="15">
        <v>30</v>
      </c>
      <c r="B299" s="15">
        <v>22100659</v>
      </c>
      <c r="C299" s="16" t="s">
        <v>2823</v>
      </c>
      <c r="D299" s="18">
        <v>12900000</v>
      </c>
      <c r="E299" s="18">
        <v>13900000</v>
      </c>
      <c r="F299" s="18">
        <v>15000000</v>
      </c>
      <c r="G299" s="18">
        <v>13000000</v>
      </c>
    </row>
    <row r="300" spans="1:7" x14ac:dyDescent="0.25">
      <c r="A300" s="15">
        <v>31</v>
      </c>
      <c r="B300" s="15">
        <v>22100660</v>
      </c>
      <c r="C300" s="16" t="s">
        <v>2824</v>
      </c>
      <c r="D300" s="18">
        <v>9993000</v>
      </c>
      <c r="E300" s="18">
        <v>3700000</v>
      </c>
      <c r="F300" s="18">
        <v>5000000</v>
      </c>
      <c r="G300" s="18">
        <v>3000000</v>
      </c>
    </row>
    <row r="301" spans="1:7" x14ac:dyDescent="0.25">
      <c r="A301" s="15">
        <v>32</v>
      </c>
      <c r="B301" s="15">
        <v>22100661</v>
      </c>
      <c r="C301" s="16" t="s">
        <v>2825</v>
      </c>
      <c r="D301" s="18">
        <v>9670500</v>
      </c>
      <c r="E301" s="18">
        <v>3332500</v>
      </c>
      <c r="F301" s="18">
        <v>10000000</v>
      </c>
      <c r="G301" s="17">
        <v>0</v>
      </c>
    </row>
    <row r="302" spans="1:7" x14ac:dyDescent="0.25">
      <c r="A302" s="15">
        <v>33</v>
      </c>
      <c r="B302" s="15">
        <v>22100695</v>
      </c>
      <c r="C302" s="16" t="s">
        <v>2826</v>
      </c>
      <c r="D302" s="17">
        <v>0</v>
      </c>
      <c r="E302" s="18">
        <v>1110000</v>
      </c>
      <c r="F302" s="18">
        <v>5000000</v>
      </c>
      <c r="G302" s="18">
        <v>3000000</v>
      </c>
    </row>
    <row r="303" spans="1:7" x14ac:dyDescent="0.25">
      <c r="A303" s="15">
        <v>34</v>
      </c>
      <c r="B303" s="15">
        <v>22100703</v>
      </c>
      <c r="C303" s="16" t="s">
        <v>2827</v>
      </c>
      <c r="D303" s="17">
        <v>0</v>
      </c>
      <c r="E303" s="17">
        <v>0</v>
      </c>
      <c r="F303" s="18">
        <v>185000000</v>
      </c>
      <c r="G303" s="18">
        <v>155000000</v>
      </c>
    </row>
    <row r="304" spans="1:7" x14ac:dyDescent="0.25">
      <c r="A304" s="195" t="s">
        <v>12</v>
      </c>
      <c r="B304" s="195"/>
      <c r="C304" s="195"/>
      <c r="D304" s="20">
        <v>6572448390.54</v>
      </c>
      <c r="E304" s="20">
        <v>2898531648.3899999</v>
      </c>
      <c r="F304" s="20">
        <v>3857000000</v>
      </c>
      <c r="G304" s="20">
        <v>3514000000</v>
      </c>
    </row>
    <row r="305" spans="1:7" x14ac:dyDescent="0.25">
      <c r="A305" s="14">
        <v>33</v>
      </c>
      <c r="B305" s="14">
        <v>22000700100</v>
      </c>
      <c r="C305" s="196" t="s">
        <v>2533</v>
      </c>
      <c r="D305" s="196"/>
      <c r="E305" s="196"/>
      <c r="F305" s="196"/>
      <c r="G305" s="196"/>
    </row>
    <row r="306" spans="1:7" ht="24" x14ac:dyDescent="0.25">
      <c r="A306" s="15">
        <v>1</v>
      </c>
      <c r="B306" s="15">
        <v>22100402</v>
      </c>
      <c r="C306" s="16" t="s">
        <v>2828</v>
      </c>
      <c r="D306" s="18">
        <v>8500000</v>
      </c>
      <c r="E306" s="18">
        <v>6800000</v>
      </c>
      <c r="F306" s="18">
        <v>8000000</v>
      </c>
      <c r="G306" s="18">
        <v>10000000</v>
      </c>
    </row>
    <row r="307" spans="1:7" x14ac:dyDescent="0.25">
      <c r="A307" s="15">
        <v>2</v>
      </c>
      <c r="B307" s="15">
        <v>22100403</v>
      </c>
      <c r="C307" s="16" t="s">
        <v>2829</v>
      </c>
      <c r="D307" s="18">
        <v>9087800</v>
      </c>
      <c r="E307" s="17">
        <v>0</v>
      </c>
      <c r="F307" s="18">
        <v>6000000</v>
      </c>
      <c r="G307" s="18">
        <v>6000000</v>
      </c>
    </row>
    <row r="308" spans="1:7" x14ac:dyDescent="0.25">
      <c r="A308" s="15">
        <v>3</v>
      </c>
      <c r="B308" s="15">
        <v>22100404</v>
      </c>
      <c r="C308" s="16" t="s">
        <v>2830</v>
      </c>
      <c r="D308" s="18">
        <v>27000000</v>
      </c>
      <c r="E308" s="18">
        <v>24000000</v>
      </c>
      <c r="F308" s="18">
        <v>27000000</v>
      </c>
      <c r="G308" s="18">
        <v>36000000</v>
      </c>
    </row>
    <row r="309" spans="1:7" x14ac:dyDescent="0.25">
      <c r="A309" s="15">
        <v>4</v>
      </c>
      <c r="B309" s="15">
        <v>22100405</v>
      </c>
      <c r="C309" s="16" t="s">
        <v>2831</v>
      </c>
      <c r="D309" s="18">
        <v>7000000</v>
      </c>
      <c r="E309" s="18">
        <v>5250000</v>
      </c>
      <c r="F309" s="18">
        <v>7000000</v>
      </c>
      <c r="G309" s="18">
        <v>8500000</v>
      </c>
    </row>
    <row r="310" spans="1:7" ht="24" x14ac:dyDescent="0.25">
      <c r="A310" s="15">
        <v>5</v>
      </c>
      <c r="B310" s="15">
        <v>22100406</v>
      </c>
      <c r="C310" s="16" t="s">
        <v>2832</v>
      </c>
      <c r="D310" s="18">
        <v>1500000</v>
      </c>
      <c r="E310" s="18">
        <v>2500000</v>
      </c>
      <c r="F310" s="18">
        <v>3000000</v>
      </c>
      <c r="G310" s="18">
        <v>5000000</v>
      </c>
    </row>
    <row r="311" spans="1:7" x14ac:dyDescent="0.25">
      <c r="A311" s="15">
        <v>6</v>
      </c>
      <c r="B311" s="15">
        <v>22100407</v>
      </c>
      <c r="C311" s="16" t="s">
        <v>2833</v>
      </c>
      <c r="D311" s="18">
        <v>56186925.119999997</v>
      </c>
      <c r="E311" s="18">
        <v>47000000</v>
      </c>
      <c r="F311" s="18">
        <v>65000000</v>
      </c>
      <c r="G311" s="18">
        <v>48500000</v>
      </c>
    </row>
    <row r="312" spans="1:7" ht="24" x14ac:dyDescent="0.25">
      <c r="A312" s="15">
        <v>7</v>
      </c>
      <c r="B312" s="15">
        <v>22100408</v>
      </c>
      <c r="C312" s="16" t="s">
        <v>2763</v>
      </c>
      <c r="D312" s="17">
        <v>0</v>
      </c>
      <c r="E312" s="17">
        <v>0</v>
      </c>
      <c r="F312" s="17">
        <v>0</v>
      </c>
      <c r="G312" s="18">
        <v>6000000</v>
      </c>
    </row>
    <row r="313" spans="1:7" x14ac:dyDescent="0.25">
      <c r="A313" s="15">
        <v>8</v>
      </c>
      <c r="B313" s="15">
        <v>22100410</v>
      </c>
      <c r="C313" s="16" t="s">
        <v>2821</v>
      </c>
      <c r="D313" s="17">
        <v>0</v>
      </c>
      <c r="E313" s="17">
        <v>0</v>
      </c>
      <c r="F313" s="18">
        <v>12780000</v>
      </c>
      <c r="G313" s="17">
        <v>0</v>
      </c>
    </row>
    <row r="314" spans="1:7" x14ac:dyDescent="0.25">
      <c r="A314" s="195" t="s">
        <v>12</v>
      </c>
      <c r="B314" s="195"/>
      <c r="C314" s="195"/>
      <c r="D314" s="20">
        <v>109274725.12</v>
      </c>
      <c r="E314" s="20">
        <v>85550000</v>
      </c>
      <c r="F314" s="20">
        <v>128780000</v>
      </c>
      <c r="G314" s="20">
        <v>120000000</v>
      </c>
    </row>
    <row r="315" spans="1:7" x14ac:dyDescent="0.25">
      <c r="A315" s="14">
        <v>34</v>
      </c>
      <c r="B315" s="14">
        <v>22000800100</v>
      </c>
      <c r="C315" s="196" t="s">
        <v>116</v>
      </c>
      <c r="D315" s="196"/>
      <c r="E315" s="196"/>
      <c r="F315" s="196"/>
      <c r="G315" s="196"/>
    </row>
    <row r="316" spans="1:7" ht="24" x14ac:dyDescent="0.25">
      <c r="A316" s="15">
        <v>1</v>
      </c>
      <c r="B316" s="15">
        <v>22100408</v>
      </c>
      <c r="C316" s="16" t="s">
        <v>2763</v>
      </c>
      <c r="D316" s="18">
        <v>6000000</v>
      </c>
      <c r="E316" s="17">
        <v>0</v>
      </c>
      <c r="F316" s="17">
        <v>0</v>
      </c>
      <c r="G316" s="17">
        <v>0</v>
      </c>
    </row>
    <row r="317" spans="1:7" ht="24" x14ac:dyDescent="0.25">
      <c r="A317" s="15">
        <v>2</v>
      </c>
      <c r="B317" s="15">
        <v>22100409</v>
      </c>
      <c r="C317" s="16" t="s">
        <v>2834</v>
      </c>
      <c r="D317" s="18">
        <v>76590383.269999996</v>
      </c>
      <c r="E317" s="17">
        <v>0</v>
      </c>
      <c r="F317" s="17">
        <v>0</v>
      </c>
      <c r="G317" s="17">
        <v>0</v>
      </c>
    </row>
    <row r="318" spans="1:7" x14ac:dyDescent="0.25">
      <c r="A318" s="15">
        <v>3</v>
      </c>
      <c r="B318" s="15">
        <v>22100410</v>
      </c>
      <c r="C318" s="16" t="s">
        <v>2821</v>
      </c>
      <c r="D318" s="18">
        <v>1255472211.4000001</v>
      </c>
      <c r="E318" s="17">
        <v>0</v>
      </c>
      <c r="F318" s="17">
        <v>0</v>
      </c>
      <c r="G318" s="17">
        <v>0</v>
      </c>
    </row>
    <row r="319" spans="1:7" x14ac:dyDescent="0.25">
      <c r="A319" s="15">
        <v>4</v>
      </c>
      <c r="B319" s="15">
        <v>22100411</v>
      </c>
      <c r="C319" s="16" t="s">
        <v>2835</v>
      </c>
      <c r="D319" s="18">
        <v>315000</v>
      </c>
      <c r="E319" s="17">
        <v>0</v>
      </c>
      <c r="F319" s="17">
        <v>0</v>
      </c>
      <c r="G319" s="17">
        <v>0</v>
      </c>
    </row>
    <row r="320" spans="1:7" x14ac:dyDescent="0.25">
      <c r="A320" s="15">
        <v>5</v>
      </c>
      <c r="B320" s="15">
        <v>22100412</v>
      </c>
      <c r="C320" s="16" t="s">
        <v>2836</v>
      </c>
      <c r="D320" s="18">
        <v>1982000</v>
      </c>
      <c r="E320" s="17">
        <v>0</v>
      </c>
      <c r="F320" s="17">
        <v>0</v>
      </c>
      <c r="G320" s="17">
        <v>0</v>
      </c>
    </row>
    <row r="321" spans="1:7" ht="24" x14ac:dyDescent="0.25">
      <c r="A321" s="15">
        <v>6</v>
      </c>
      <c r="B321" s="15">
        <v>22100413</v>
      </c>
      <c r="C321" s="16" t="s">
        <v>2837</v>
      </c>
      <c r="D321" s="18">
        <v>4685000</v>
      </c>
      <c r="E321" s="17">
        <v>0</v>
      </c>
      <c r="F321" s="17">
        <v>0</v>
      </c>
      <c r="G321" s="17">
        <v>0</v>
      </c>
    </row>
    <row r="322" spans="1:7" ht="24" x14ac:dyDescent="0.25">
      <c r="A322" s="15">
        <v>7</v>
      </c>
      <c r="B322" s="15">
        <v>22100414</v>
      </c>
      <c r="C322" s="16" t="s">
        <v>2838</v>
      </c>
      <c r="D322" s="18">
        <v>17023128.109999999</v>
      </c>
      <c r="E322" s="17">
        <v>0</v>
      </c>
      <c r="F322" s="17">
        <v>0</v>
      </c>
      <c r="G322" s="17">
        <v>0</v>
      </c>
    </row>
    <row r="323" spans="1:7" x14ac:dyDescent="0.25">
      <c r="A323" s="15">
        <v>8</v>
      </c>
      <c r="B323" s="15">
        <v>22100415</v>
      </c>
      <c r="C323" s="16" t="s">
        <v>2839</v>
      </c>
      <c r="D323" s="18">
        <v>3680000</v>
      </c>
      <c r="E323" s="17">
        <v>0</v>
      </c>
      <c r="F323" s="17">
        <v>0</v>
      </c>
      <c r="G323" s="17">
        <v>0</v>
      </c>
    </row>
    <row r="324" spans="1:7" x14ac:dyDescent="0.25">
      <c r="A324" s="15">
        <v>9</v>
      </c>
      <c r="B324" s="15">
        <v>22100416</v>
      </c>
      <c r="C324" s="16" t="s">
        <v>2840</v>
      </c>
      <c r="D324" s="18">
        <v>1741500</v>
      </c>
      <c r="E324" s="17">
        <v>0</v>
      </c>
      <c r="F324" s="17">
        <v>0</v>
      </c>
      <c r="G324" s="17">
        <v>0</v>
      </c>
    </row>
    <row r="325" spans="1:7" x14ac:dyDescent="0.25">
      <c r="A325" s="195" t="s">
        <v>12</v>
      </c>
      <c r="B325" s="195"/>
      <c r="C325" s="195"/>
      <c r="D325" s="20">
        <v>1367489222.78</v>
      </c>
      <c r="E325" s="19">
        <v>0</v>
      </c>
      <c r="F325" s="19">
        <v>0</v>
      </c>
      <c r="G325" s="19">
        <v>0</v>
      </c>
    </row>
    <row r="326" spans="1:7" x14ac:dyDescent="0.25">
      <c r="A326" s="14">
        <v>35</v>
      </c>
      <c r="B326" s="14">
        <v>22200900100</v>
      </c>
      <c r="C326" s="196" t="s">
        <v>134</v>
      </c>
      <c r="D326" s="196"/>
      <c r="E326" s="196"/>
      <c r="F326" s="196"/>
      <c r="G326" s="196"/>
    </row>
    <row r="327" spans="1:7" ht="24" x14ac:dyDescent="0.25">
      <c r="A327" s="15">
        <v>1</v>
      </c>
      <c r="B327" s="15">
        <v>22100417</v>
      </c>
      <c r="C327" s="16" t="s">
        <v>2841</v>
      </c>
      <c r="D327" s="18">
        <v>450000</v>
      </c>
      <c r="E327" s="17">
        <v>0</v>
      </c>
      <c r="F327" s="18">
        <v>1500000</v>
      </c>
      <c r="G327" s="18">
        <v>1500000</v>
      </c>
    </row>
    <row r="328" spans="1:7" x14ac:dyDescent="0.25">
      <c r="A328" s="195" t="s">
        <v>12</v>
      </c>
      <c r="B328" s="195"/>
      <c r="C328" s="195"/>
      <c r="D328" s="20">
        <v>450000</v>
      </c>
      <c r="E328" s="19">
        <v>0</v>
      </c>
      <c r="F328" s="20">
        <v>1500000</v>
      </c>
      <c r="G328" s="20">
        <v>1500000</v>
      </c>
    </row>
    <row r="329" spans="1:7" x14ac:dyDescent="0.25">
      <c r="A329" s="14">
        <v>36</v>
      </c>
      <c r="B329" s="14">
        <v>23100300100</v>
      </c>
      <c r="C329" s="196" t="s">
        <v>243</v>
      </c>
      <c r="D329" s="196"/>
      <c r="E329" s="196"/>
      <c r="F329" s="196"/>
      <c r="G329" s="196"/>
    </row>
    <row r="330" spans="1:7" ht="36" x14ac:dyDescent="0.25">
      <c r="A330" s="15">
        <v>1</v>
      </c>
      <c r="B330" s="15">
        <v>22100418</v>
      </c>
      <c r="C330" s="16" t="s">
        <v>2843</v>
      </c>
      <c r="D330" s="18">
        <v>289449270</v>
      </c>
      <c r="E330" s="18">
        <v>240222500</v>
      </c>
      <c r="F330" s="18">
        <v>350000000</v>
      </c>
      <c r="G330" s="18">
        <v>340000000</v>
      </c>
    </row>
    <row r="331" spans="1:7" x14ac:dyDescent="0.25">
      <c r="A331" s="195" t="s">
        <v>12</v>
      </c>
      <c r="B331" s="195"/>
      <c r="C331" s="195"/>
      <c r="D331" s="20">
        <v>289449270</v>
      </c>
      <c r="E331" s="20">
        <v>240222500</v>
      </c>
      <c r="F331" s="20">
        <v>350000000</v>
      </c>
      <c r="G331" s="20">
        <v>340000000</v>
      </c>
    </row>
    <row r="332" spans="1:7" x14ac:dyDescent="0.25">
      <c r="A332" s="14">
        <v>38</v>
      </c>
      <c r="B332" s="14">
        <v>23600100100</v>
      </c>
      <c r="C332" s="196" t="s">
        <v>141</v>
      </c>
      <c r="D332" s="196"/>
      <c r="E332" s="196"/>
      <c r="F332" s="196"/>
      <c r="G332" s="196"/>
    </row>
    <row r="333" spans="1:7" x14ac:dyDescent="0.25">
      <c r="A333" s="15">
        <v>1</v>
      </c>
      <c r="B333" s="15">
        <v>22100254</v>
      </c>
      <c r="C333" s="16" t="s">
        <v>2665</v>
      </c>
      <c r="D333" s="17">
        <v>0</v>
      </c>
      <c r="E333" s="17">
        <v>0</v>
      </c>
      <c r="F333" s="18">
        <v>500000</v>
      </c>
      <c r="G333" s="18">
        <v>1000000</v>
      </c>
    </row>
    <row r="334" spans="1:7" x14ac:dyDescent="0.25">
      <c r="A334" s="15">
        <v>2</v>
      </c>
      <c r="B334" s="15">
        <v>22100262</v>
      </c>
      <c r="C334" s="16" t="s">
        <v>2680</v>
      </c>
      <c r="D334" s="18">
        <v>3760500</v>
      </c>
      <c r="E334" s="18">
        <v>2318000</v>
      </c>
      <c r="F334" s="18">
        <v>3000000</v>
      </c>
      <c r="G334" s="18">
        <v>5000000</v>
      </c>
    </row>
    <row r="335" spans="1:7" ht="24" x14ac:dyDescent="0.25">
      <c r="A335" s="15">
        <v>3</v>
      </c>
      <c r="B335" s="15">
        <v>22100428</v>
      </c>
      <c r="C335" s="16" t="s">
        <v>2853</v>
      </c>
      <c r="D335" s="18">
        <v>1095000</v>
      </c>
      <c r="E335" s="18">
        <v>998000</v>
      </c>
      <c r="F335" s="18">
        <v>2000000</v>
      </c>
      <c r="G335" s="18">
        <v>4000000</v>
      </c>
    </row>
    <row r="336" spans="1:7" x14ac:dyDescent="0.25">
      <c r="A336" s="15">
        <v>4</v>
      </c>
      <c r="B336" s="15">
        <v>22100429</v>
      </c>
      <c r="C336" s="16" t="s">
        <v>2854</v>
      </c>
      <c r="D336" s="18">
        <v>5590000</v>
      </c>
      <c r="E336" s="18">
        <v>3000000</v>
      </c>
      <c r="F336" s="18">
        <v>3000000</v>
      </c>
      <c r="G336" s="18">
        <v>7000000</v>
      </c>
    </row>
    <row r="337" spans="1:7" x14ac:dyDescent="0.25">
      <c r="A337" s="15">
        <v>5</v>
      </c>
      <c r="B337" s="15">
        <v>22100430</v>
      </c>
      <c r="C337" s="16" t="s">
        <v>2855</v>
      </c>
      <c r="D337" s="18">
        <v>5000000</v>
      </c>
      <c r="E337" s="17">
        <v>0</v>
      </c>
      <c r="F337" s="17">
        <v>0</v>
      </c>
      <c r="G337" s="17">
        <v>0</v>
      </c>
    </row>
    <row r="338" spans="1:7" x14ac:dyDescent="0.25">
      <c r="A338" s="15">
        <v>7</v>
      </c>
      <c r="B338" s="15">
        <v>22100432</v>
      </c>
      <c r="C338" s="16" t="s">
        <v>2857</v>
      </c>
      <c r="D338" s="17">
        <v>0</v>
      </c>
      <c r="E338" s="18">
        <v>945000</v>
      </c>
      <c r="F338" s="18">
        <v>2000000</v>
      </c>
      <c r="G338" s="18">
        <v>1000000</v>
      </c>
    </row>
    <row r="339" spans="1:7" x14ac:dyDescent="0.25">
      <c r="A339" s="15">
        <v>8</v>
      </c>
      <c r="B339" s="15">
        <v>22100433</v>
      </c>
      <c r="C339" s="16" t="s">
        <v>2858</v>
      </c>
      <c r="D339" s="17">
        <v>0</v>
      </c>
      <c r="E339" s="18">
        <v>989400</v>
      </c>
      <c r="F339" s="18">
        <v>2000000</v>
      </c>
      <c r="G339" s="18">
        <v>1000000</v>
      </c>
    </row>
    <row r="340" spans="1:7" x14ac:dyDescent="0.25">
      <c r="A340" s="15">
        <v>9</v>
      </c>
      <c r="B340" s="15">
        <v>22100434</v>
      </c>
      <c r="C340" s="16" t="s">
        <v>2859</v>
      </c>
      <c r="D340" s="17">
        <v>0</v>
      </c>
      <c r="E340" s="18">
        <v>2672000</v>
      </c>
      <c r="F340" s="18">
        <v>5000000</v>
      </c>
      <c r="G340" s="18">
        <v>5000000</v>
      </c>
    </row>
    <row r="341" spans="1:7" x14ac:dyDescent="0.25">
      <c r="A341" s="15">
        <v>10</v>
      </c>
      <c r="B341" s="15">
        <v>22100435</v>
      </c>
      <c r="C341" s="16" t="s">
        <v>2860</v>
      </c>
      <c r="D341" s="18">
        <v>1000000</v>
      </c>
      <c r="E341" s="17">
        <v>0</v>
      </c>
      <c r="F341" s="18">
        <v>1000000</v>
      </c>
      <c r="G341" s="18">
        <v>1000000</v>
      </c>
    </row>
    <row r="342" spans="1:7" ht="36" x14ac:dyDescent="0.25">
      <c r="A342" s="15">
        <v>11</v>
      </c>
      <c r="B342" s="15">
        <v>22100436</v>
      </c>
      <c r="C342" s="16" t="s">
        <v>2861</v>
      </c>
      <c r="D342" s="18">
        <v>990000</v>
      </c>
      <c r="E342" s="17">
        <v>0</v>
      </c>
      <c r="F342" s="18">
        <v>3000000</v>
      </c>
      <c r="G342" s="18">
        <v>3000000</v>
      </c>
    </row>
    <row r="343" spans="1:7" x14ac:dyDescent="0.25">
      <c r="A343" s="15">
        <v>12</v>
      </c>
      <c r="B343" s="15">
        <v>22100437</v>
      </c>
      <c r="C343" s="16" t="s">
        <v>2862</v>
      </c>
      <c r="D343" s="18">
        <v>838000</v>
      </c>
      <c r="E343" s="17">
        <v>0</v>
      </c>
      <c r="F343" s="18">
        <v>2000000</v>
      </c>
      <c r="G343" s="18">
        <v>3000000</v>
      </c>
    </row>
    <row r="344" spans="1:7" x14ac:dyDescent="0.25">
      <c r="A344" s="15">
        <v>13</v>
      </c>
      <c r="B344" s="15">
        <v>22100438</v>
      </c>
      <c r="C344" s="16" t="s">
        <v>2863</v>
      </c>
      <c r="D344" s="18">
        <v>3340200</v>
      </c>
      <c r="E344" s="17">
        <v>0</v>
      </c>
      <c r="F344" s="18">
        <v>1000000</v>
      </c>
      <c r="G344" s="18">
        <v>1000000</v>
      </c>
    </row>
    <row r="345" spans="1:7" x14ac:dyDescent="0.25">
      <c r="A345" s="15">
        <v>15</v>
      </c>
      <c r="B345" s="15">
        <v>22100440</v>
      </c>
      <c r="C345" s="16" t="s">
        <v>2865</v>
      </c>
      <c r="D345" s="18">
        <v>1000000</v>
      </c>
      <c r="E345" s="18">
        <v>900000</v>
      </c>
      <c r="F345" s="18">
        <v>1000000</v>
      </c>
      <c r="G345" s="18">
        <v>1000000</v>
      </c>
    </row>
    <row r="346" spans="1:7" x14ac:dyDescent="0.25">
      <c r="A346" s="15">
        <v>17</v>
      </c>
      <c r="B346" s="15">
        <v>22100442</v>
      </c>
      <c r="C346" s="16" t="s">
        <v>2867</v>
      </c>
      <c r="D346" s="18">
        <v>1000000</v>
      </c>
      <c r="E346" s="17">
        <v>0</v>
      </c>
      <c r="F346" s="18">
        <v>500000</v>
      </c>
      <c r="G346" s="18">
        <v>1000000</v>
      </c>
    </row>
    <row r="347" spans="1:7" x14ac:dyDescent="0.25">
      <c r="A347" s="15">
        <v>18</v>
      </c>
      <c r="B347" s="15">
        <v>22100443</v>
      </c>
      <c r="C347" s="16" t="s">
        <v>2868</v>
      </c>
      <c r="D347" s="18">
        <v>906000</v>
      </c>
      <c r="E347" s="18">
        <v>2125750</v>
      </c>
      <c r="F347" s="18">
        <v>3500000</v>
      </c>
      <c r="G347" s="18">
        <v>3500000</v>
      </c>
    </row>
    <row r="348" spans="1:7" ht="24" x14ac:dyDescent="0.25">
      <c r="A348" s="15">
        <v>19</v>
      </c>
      <c r="B348" s="15">
        <v>22100444</v>
      </c>
      <c r="C348" s="16" t="s">
        <v>2869</v>
      </c>
      <c r="D348" s="18">
        <v>865970</v>
      </c>
      <c r="E348" s="18">
        <v>980000</v>
      </c>
      <c r="F348" s="18">
        <v>3000000</v>
      </c>
      <c r="G348" s="18">
        <v>4500000</v>
      </c>
    </row>
    <row r="349" spans="1:7" x14ac:dyDescent="0.25">
      <c r="A349" s="15">
        <v>20</v>
      </c>
      <c r="B349" s="15">
        <v>22100445</v>
      </c>
      <c r="C349" s="16" t="s">
        <v>2870</v>
      </c>
      <c r="D349" s="17">
        <v>0</v>
      </c>
      <c r="E349" s="18">
        <v>900000</v>
      </c>
      <c r="F349" s="18">
        <v>8000000</v>
      </c>
      <c r="G349" s="18">
        <v>3000000</v>
      </c>
    </row>
    <row r="350" spans="1:7" x14ac:dyDescent="0.25">
      <c r="A350" s="195" t="s">
        <v>12</v>
      </c>
      <c r="B350" s="195"/>
      <c r="C350" s="195"/>
      <c r="D350" s="20">
        <v>25385670</v>
      </c>
      <c r="E350" s="20">
        <v>15828150</v>
      </c>
      <c r="F350" s="20">
        <v>40500000</v>
      </c>
      <c r="G350" s="20">
        <v>45000000</v>
      </c>
    </row>
    <row r="351" spans="1:7" x14ac:dyDescent="0.25">
      <c r="A351" s="14">
        <v>39</v>
      </c>
      <c r="B351" s="14">
        <v>23800100100</v>
      </c>
      <c r="C351" s="196" t="s">
        <v>144</v>
      </c>
      <c r="D351" s="196"/>
      <c r="E351" s="196"/>
      <c r="F351" s="196"/>
      <c r="G351" s="196"/>
    </row>
    <row r="352" spans="1:7" ht="24" x14ac:dyDescent="0.25">
      <c r="A352" s="15">
        <v>1</v>
      </c>
      <c r="B352" s="15">
        <v>22100265</v>
      </c>
      <c r="C352" s="16" t="s">
        <v>2683</v>
      </c>
      <c r="D352" s="18">
        <v>24000000</v>
      </c>
      <c r="E352" s="18">
        <v>934200</v>
      </c>
      <c r="F352" s="18">
        <v>15000000</v>
      </c>
      <c r="G352" s="18">
        <v>10000000</v>
      </c>
    </row>
    <row r="353" spans="1:7" x14ac:dyDescent="0.25">
      <c r="A353" s="15">
        <v>2</v>
      </c>
      <c r="B353" s="15">
        <v>22100397</v>
      </c>
      <c r="C353" s="16" t="s">
        <v>2818</v>
      </c>
      <c r="D353" s="17">
        <v>0</v>
      </c>
      <c r="E353" s="17">
        <v>0</v>
      </c>
      <c r="F353" s="18">
        <v>10000000</v>
      </c>
      <c r="G353" s="18">
        <v>5000000</v>
      </c>
    </row>
    <row r="354" spans="1:7" ht="24" x14ac:dyDescent="0.25">
      <c r="A354" s="15">
        <v>3</v>
      </c>
      <c r="B354" s="15">
        <v>22100408</v>
      </c>
      <c r="C354" s="16" t="s">
        <v>2763</v>
      </c>
      <c r="D354" s="18">
        <v>9000000</v>
      </c>
      <c r="E354" s="17">
        <v>0</v>
      </c>
      <c r="F354" s="18">
        <v>5000000</v>
      </c>
      <c r="G354" s="18">
        <v>5000000</v>
      </c>
    </row>
    <row r="355" spans="1:7" x14ac:dyDescent="0.25">
      <c r="A355" s="15">
        <v>4</v>
      </c>
      <c r="B355" s="15">
        <v>22100446</v>
      </c>
      <c r="C355" s="16" t="s">
        <v>2871</v>
      </c>
      <c r="D355" s="18">
        <v>990000</v>
      </c>
      <c r="E355" s="18">
        <v>925400</v>
      </c>
      <c r="F355" s="18">
        <v>8000000</v>
      </c>
      <c r="G355" s="18">
        <v>5000000</v>
      </c>
    </row>
    <row r="356" spans="1:7" ht="24" x14ac:dyDescent="0.25">
      <c r="A356" s="15">
        <v>5</v>
      </c>
      <c r="B356" s="15">
        <v>22100447</v>
      </c>
      <c r="C356" s="16" t="s">
        <v>2872</v>
      </c>
      <c r="D356" s="17">
        <v>0</v>
      </c>
      <c r="E356" s="17">
        <v>0</v>
      </c>
      <c r="F356" s="18">
        <v>5000000</v>
      </c>
      <c r="G356" s="17">
        <v>0</v>
      </c>
    </row>
    <row r="357" spans="1:7" x14ac:dyDescent="0.25">
      <c r="A357" s="15">
        <v>6</v>
      </c>
      <c r="B357" s="15">
        <v>22100448</v>
      </c>
      <c r="C357" s="16" t="s">
        <v>2873</v>
      </c>
      <c r="D357" s="17">
        <v>0</v>
      </c>
      <c r="E357" s="17">
        <v>0</v>
      </c>
      <c r="F357" s="17">
        <v>0</v>
      </c>
      <c r="G357" s="17">
        <v>0</v>
      </c>
    </row>
    <row r="358" spans="1:7" x14ac:dyDescent="0.25">
      <c r="A358" s="15">
        <v>7</v>
      </c>
      <c r="B358" s="15">
        <v>22100449</v>
      </c>
      <c r="C358" s="16" t="s">
        <v>2874</v>
      </c>
      <c r="D358" s="17">
        <v>0</v>
      </c>
      <c r="E358" s="17">
        <v>0</v>
      </c>
      <c r="F358" s="18">
        <v>2000000</v>
      </c>
      <c r="G358" s="18">
        <v>2000000</v>
      </c>
    </row>
    <row r="359" spans="1:7" x14ac:dyDescent="0.25">
      <c r="A359" s="15">
        <v>8</v>
      </c>
      <c r="B359" s="15">
        <v>22100450</v>
      </c>
      <c r="C359" s="16" t="s">
        <v>2875</v>
      </c>
      <c r="D359" s="18">
        <v>52950000</v>
      </c>
      <c r="E359" s="18">
        <v>25750000</v>
      </c>
      <c r="F359" s="18">
        <v>82000000</v>
      </c>
      <c r="G359" s="18">
        <v>53000000</v>
      </c>
    </row>
    <row r="360" spans="1:7" x14ac:dyDescent="0.25">
      <c r="A360" s="15">
        <v>9</v>
      </c>
      <c r="B360" s="15">
        <v>22100451</v>
      </c>
      <c r="C360" s="16" t="s">
        <v>2876</v>
      </c>
      <c r="D360" s="18">
        <v>1889500</v>
      </c>
      <c r="E360" s="17">
        <v>0</v>
      </c>
      <c r="F360" s="18">
        <v>5000000</v>
      </c>
      <c r="G360" s="18">
        <v>2000000</v>
      </c>
    </row>
    <row r="361" spans="1:7" x14ac:dyDescent="0.25">
      <c r="A361" s="15">
        <v>10</v>
      </c>
      <c r="B361" s="15">
        <v>22100452</v>
      </c>
      <c r="C361" s="16" t="s">
        <v>2877</v>
      </c>
      <c r="D361" s="17">
        <v>0</v>
      </c>
      <c r="E361" s="17">
        <v>0</v>
      </c>
      <c r="F361" s="17">
        <v>0</v>
      </c>
      <c r="G361" s="17">
        <v>0</v>
      </c>
    </row>
    <row r="362" spans="1:7" ht="24" x14ac:dyDescent="0.25">
      <c r="A362" s="15">
        <v>11</v>
      </c>
      <c r="B362" s="15">
        <v>22100453</v>
      </c>
      <c r="C362" s="16" t="s">
        <v>2878</v>
      </c>
      <c r="D362" s="18">
        <v>13393250</v>
      </c>
      <c r="E362" s="17">
        <v>0</v>
      </c>
      <c r="F362" s="18">
        <v>22000000</v>
      </c>
      <c r="G362" s="18">
        <v>20000000</v>
      </c>
    </row>
    <row r="363" spans="1:7" ht="24" x14ac:dyDescent="0.25">
      <c r="A363" s="15">
        <v>12</v>
      </c>
      <c r="B363" s="15">
        <v>22100454</v>
      </c>
      <c r="C363" s="16" t="s">
        <v>2879</v>
      </c>
      <c r="D363" s="18">
        <v>3369000</v>
      </c>
      <c r="E363" s="18">
        <v>720000</v>
      </c>
      <c r="F363" s="18">
        <v>20291541</v>
      </c>
      <c r="G363" s="18">
        <v>15000000</v>
      </c>
    </row>
    <row r="364" spans="1:7" x14ac:dyDescent="0.25">
      <c r="A364" s="15">
        <v>13</v>
      </c>
      <c r="B364" s="15">
        <v>22100455</v>
      </c>
      <c r="C364" s="16" t="s">
        <v>2880</v>
      </c>
      <c r="D364" s="18">
        <v>4150000</v>
      </c>
      <c r="E364" s="18">
        <v>2300000</v>
      </c>
      <c r="F364" s="18">
        <v>5000000</v>
      </c>
      <c r="G364" s="18">
        <v>10000000</v>
      </c>
    </row>
    <row r="365" spans="1:7" x14ac:dyDescent="0.25">
      <c r="A365" s="15">
        <v>14</v>
      </c>
      <c r="B365" s="15">
        <v>22100456</v>
      </c>
      <c r="C365" s="16" t="s">
        <v>2881</v>
      </c>
      <c r="D365" s="18">
        <v>9559000</v>
      </c>
      <c r="E365" s="18">
        <v>5216000</v>
      </c>
      <c r="F365" s="18">
        <v>12000000</v>
      </c>
      <c r="G365" s="18">
        <v>10000000</v>
      </c>
    </row>
    <row r="366" spans="1:7" x14ac:dyDescent="0.25">
      <c r="A366" s="15">
        <v>15</v>
      </c>
      <c r="B366" s="15">
        <v>22100457</v>
      </c>
      <c r="C366" s="16" t="s">
        <v>2882</v>
      </c>
      <c r="D366" s="18">
        <v>800000</v>
      </c>
      <c r="E366" s="17">
        <v>0</v>
      </c>
      <c r="F366" s="18">
        <v>30000000</v>
      </c>
      <c r="G366" s="18">
        <v>10000000</v>
      </c>
    </row>
    <row r="367" spans="1:7" ht="24" x14ac:dyDescent="0.25">
      <c r="A367" s="15">
        <v>16</v>
      </c>
      <c r="B367" s="15">
        <v>22100458</v>
      </c>
      <c r="C367" s="16" t="s">
        <v>2883</v>
      </c>
      <c r="D367" s="17">
        <v>0</v>
      </c>
      <c r="E367" s="17">
        <v>0</v>
      </c>
      <c r="F367" s="18">
        <v>1000000</v>
      </c>
      <c r="G367" s="18">
        <v>5000000</v>
      </c>
    </row>
    <row r="368" spans="1:7" ht="24" x14ac:dyDescent="0.25">
      <c r="A368" s="15">
        <v>17</v>
      </c>
      <c r="B368" s="15">
        <v>22100459</v>
      </c>
      <c r="C368" s="16" t="s">
        <v>2884</v>
      </c>
      <c r="D368" s="17">
        <v>0</v>
      </c>
      <c r="E368" s="17">
        <v>0</v>
      </c>
      <c r="F368" s="18">
        <v>10000000</v>
      </c>
      <c r="G368" s="18">
        <v>10000000</v>
      </c>
    </row>
    <row r="369" spans="1:7" x14ac:dyDescent="0.25">
      <c r="A369" s="15">
        <v>18</v>
      </c>
      <c r="B369" s="15">
        <v>22100460</v>
      </c>
      <c r="C369" s="16" t="s">
        <v>2885</v>
      </c>
      <c r="D369" s="18">
        <v>2606500</v>
      </c>
      <c r="E369" s="17">
        <v>0</v>
      </c>
      <c r="F369" s="18">
        <v>6000000</v>
      </c>
      <c r="G369" s="17">
        <v>0</v>
      </c>
    </row>
    <row r="370" spans="1:7" x14ac:dyDescent="0.25">
      <c r="A370" s="15">
        <v>19</v>
      </c>
      <c r="B370" s="15">
        <v>22100461</v>
      </c>
      <c r="C370" s="16" t="s">
        <v>2886</v>
      </c>
      <c r="D370" s="17">
        <v>0</v>
      </c>
      <c r="E370" s="17">
        <v>0</v>
      </c>
      <c r="F370" s="18">
        <v>2000000</v>
      </c>
      <c r="G370" s="18">
        <v>15000000</v>
      </c>
    </row>
    <row r="371" spans="1:7" ht="24" x14ac:dyDescent="0.25">
      <c r="A371" s="15">
        <v>20</v>
      </c>
      <c r="B371" s="15">
        <v>22100650</v>
      </c>
      <c r="C371" s="16" t="s">
        <v>2887</v>
      </c>
      <c r="D371" s="18">
        <v>4278600</v>
      </c>
      <c r="E371" s="18">
        <v>5880000</v>
      </c>
      <c r="F371" s="18">
        <v>100000000</v>
      </c>
      <c r="G371" s="18">
        <v>50000000</v>
      </c>
    </row>
    <row r="372" spans="1:7" x14ac:dyDescent="0.25">
      <c r="A372" s="15">
        <v>21</v>
      </c>
      <c r="B372" s="15">
        <v>22100678</v>
      </c>
      <c r="C372" s="16" t="s">
        <v>2888</v>
      </c>
      <c r="D372" s="18">
        <v>2175000</v>
      </c>
      <c r="E372" s="18">
        <v>5800000</v>
      </c>
      <c r="F372" s="18">
        <v>15000000</v>
      </c>
      <c r="G372" s="18">
        <v>5000000</v>
      </c>
    </row>
    <row r="373" spans="1:7" ht="24" x14ac:dyDescent="0.25">
      <c r="A373" s="15">
        <v>22</v>
      </c>
      <c r="B373" s="15">
        <v>22100689</v>
      </c>
      <c r="C373" s="16" t="s">
        <v>2889</v>
      </c>
      <c r="D373" s="17">
        <v>0</v>
      </c>
      <c r="E373" s="17">
        <v>0</v>
      </c>
      <c r="F373" s="18">
        <v>20000000</v>
      </c>
      <c r="G373" s="17">
        <v>0</v>
      </c>
    </row>
    <row r="374" spans="1:7" x14ac:dyDescent="0.25">
      <c r="A374" s="15">
        <v>23</v>
      </c>
      <c r="B374" s="15">
        <v>22100690</v>
      </c>
      <c r="C374" s="16" t="s">
        <v>2890</v>
      </c>
      <c r="D374" s="17">
        <v>0</v>
      </c>
      <c r="E374" s="17">
        <v>0</v>
      </c>
      <c r="F374" s="18">
        <v>20000000</v>
      </c>
      <c r="G374" s="18">
        <v>13000000</v>
      </c>
    </row>
    <row r="375" spans="1:7" x14ac:dyDescent="0.25">
      <c r="A375" s="15">
        <v>24</v>
      </c>
      <c r="B375" s="15">
        <v>22100697</v>
      </c>
      <c r="C375" s="16" t="s">
        <v>2891</v>
      </c>
      <c r="D375" s="17">
        <v>0</v>
      </c>
      <c r="E375" s="17">
        <v>0</v>
      </c>
      <c r="F375" s="18">
        <v>10000000</v>
      </c>
      <c r="G375" s="18">
        <v>5000000</v>
      </c>
    </row>
    <row r="376" spans="1:7" x14ac:dyDescent="0.25">
      <c r="A376" s="15">
        <v>25</v>
      </c>
      <c r="B376" s="15">
        <v>22100702</v>
      </c>
      <c r="C376" s="16" t="s">
        <v>2892</v>
      </c>
      <c r="D376" s="17">
        <v>0</v>
      </c>
      <c r="E376" s="17">
        <v>0</v>
      </c>
      <c r="F376" s="18">
        <v>100000000</v>
      </c>
      <c r="G376" s="18">
        <v>50000000</v>
      </c>
    </row>
    <row r="377" spans="1:7" x14ac:dyDescent="0.25">
      <c r="A377" s="195" t="s">
        <v>12</v>
      </c>
      <c r="B377" s="195"/>
      <c r="C377" s="195"/>
      <c r="D377" s="20">
        <v>129160850</v>
      </c>
      <c r="E377" s="20">
        <v>47525600</v>
      </c>
      <c r="F377" s="20">
        <v>505291541</v>
      </c>
      <c r="G377" s="20">
        <v>300000000</v>
      </c>
    </row>
    <row r="378" spans="1:7" x14ac:dyDescent="0.25">
      <c r="A378" s="14">
        <v>41</v>
      </c>
      <c r="B378" s="14">
        <v>23800400100</v>
      </c>
      <c r="C378" s="196" t="s">
        <v>2537</v>
      </c>
      <c r="D378" s="196"/>
      <c r="E378" s="196"/>
      <c r="F378" s="196"/>
      <c r="G378" s="196"/>
    </row>
    <row r="379" spans="1:7" x14ac:dyDescent="0.25">
      <c r="A379" s="15">
        <v>1</v>
      </c>
      <c r="B379" s="15">
        <v>22100463</v>
      </c>
      <c r="C379" s="16" t="s">
        <v>2894</v>
      </c>
      <c r="D379" s="18">
        <v>3410500</v>
      </c>
      <c r="E379" s="18">
        <v>457142.85</v>
      </c>
      <c r="F379" s="18">
        <v>4000000</v>
      </c>
      <c r="G379" s="18">
        <v>2000000</v>
      </c>
    </row>
    <row r="380" spans="1:7" ht="24" x14ac:dyDescent="0.25">
      <c r="A380" s="15">
        <v>2</v>
      </c>
      <c r="B380" s="15">
        <v>22100464</v>
      </c>
      <c r="C380" s="16" t="s">
        <v>2895</v>
      </c>
      <c r="D380" s="17">
        <v>0</v>
      </c>
      <c r="E380" s="17">
        <v>0</v>
      </c>
      <c r="F380" s="18">
        <v>1500000</v>
      </c>
      <c r="G380" s="18">
        <v>500000</v>
      </c>
    </row>
    <row r="381" spans="1:7" ht="24" x14ac:dyDescent="0.25">
      <c r="A381" s="15">
        <v>3</v>
      </c>
      <c r="B381" s="15">
        <v>22100465</v>
      </c>
      <c r="C381" s="16" t="s">
        <v>2896</v>
      </c>
      <c r="D381" s="18">
        <v>268500</v>
      </c>
      <c r="E381" s="18">
        <v>514000</v>
      </c>
      <c r="F381" s="18">
        <v>8000000</v>
      </c>
      <c r="G381" s="18">
        <v>3300000</v>
      </c>
    </row>
    <row r="382" spans="1:7" x14ac:dyDescent="0.25">
      <c r="A382" s="15">
        <v>4</v>
      </c>
      <c r="B382" s="15">
        <v>22100466</v>
      </c>
      <c r="C382" s="16" t="s">
        <v>2897</v>
      </c>
      <c r="D382" s="17">
        <v>0</v>
      </c>
      <c r="E382" s="17">
        <v>0</v>
      </c>
      <c r="F382" s="18">
        <v>8500000</v>
      </c>
      <c r="G382" s="18">
        <v>5000000</v>
      </c>
    </row>
    <row r="383" spans="1:7" x14ac:dyDescent="0.25">
      <c r="A383" s="15">
        <v>5</v>
      </c>
      <c r="B383" s="15">
        <v>22100467</v>
      </c>
      <c r="C383" s="16" t="s">
        <v>2898</v>
      </c>
      <c r="D383" s="18">
        <v>730000</v>
      </c>
      <c r="E383" s="18">
        <v>950000</v>
      </c>
      <c r="F383" s="18">
        <v>20000000</v>
      </c>
      <c r="G383" s="18">
        <v>20000000</v>
      </c>
    </row>
    <row r="384" spans="1:7" x14ac:dyDescent="0.25">
      <c r="A384" s="195" t="s">
        <v>12</v>
      </c>
      <c r="B384" s="195"/>
      <c r="C384" s="195"/>
      <c r="D384" s="20">
        <v>4409000</v>
      </c>
      <c r="E384" s="20">
        <v>1921142.85</v>
      </c>
      <c r="F384" s="20">
        <v>42000000</v>
      </c>
      <c r="G384" s="20">
        <v>30800000</v>
      </c>
    </row>
    <row r="385" spans="1:7" x14ac:dyDescent="0.25">
      <c r="A385" s="14">
        <v>42</v>
      </c>
      <c r="B385" s="14">
        <v>25210300100</v>
      </c>
      <c r="C385" s="196" t="s">
        <v>242</v>
      </c>
      <c r="D385" s="196"/>
      <c r="E385" s="196"/>
      <c r="F385" s="196"/>
      <c r="G385" s="196"/>
    </row>
    <row r="386" spans="1:7" ht="24" x14ac:dyDescent="0.25">
      <c r="A386" s="15">
        <v>1</v>
      </c>
      <c r="B386" s="15">
        <v>22100468</v>
      </c>
      <c r="C386" s="16" t="s">
        <v>2899</v>
      </c>
      <c r="D386" s="17">
        <v>0</v>
      </c>
      <c r="E386" s="17">
        <v>0</v>
      </c>
      <c r="F386" s="18">
        <v>8000000</v>
      </c>
      <c r="G386" s="18">
        <v>8200000</v>
      </c>
    </row>
    <row r="387" spans="1:7" x14ac:dyDescent="0.25">
      <c r="A387" s="195" t="s">
        <v>12</v>
      </c>
      <c r="B387" s="195"/>
      <c r="C387" s="195"/>
      <c r="D387" s="19">
        <v>0</v>
      </c>
      <c r="E387" s="19">
        <v>0</v>
      </c>
      <c r="F387" s="20">
        <v>8000000</v>
      </c>
      <c r="G387" s="20">
        <v>8200000</v>
      </c>
    </row>
    <row r="388" spans="1:7" x14ac:dyDescent="0.25">
      <c r="A388" s="14">
        <v>43</v>
      </c>
      <c r="B388" s="14">
        <v>26300100100</v>
      </c>
      <c r="C388" s="196" t="s">
        <v>160</v>
      </c>
      <c r="D388" s="196"/>
      <c r="E388" s="196"/>
      <c r="F388" s="196"/>
      <c r="G388" s="196"/>
    </row>
    <row r="389" spans="1:7" x14ac:dyDescent="0.25">
      <c r="A389" s="15">
        <v>1</v>
      </c>
      <c r="B389" s="15">
        <v>22100252</v>
      </c>
      <c r="C389" s="16" t="s">
        <v>2660</v>
      </c>
      <c r="D389" s="17">
        <v>0</v>
      </c>
      <c r="E389" s="17">
        <v>0</v>
      </c>
      <c r="F389" s="18">
        <v>1000000</v>
      </c>
      <c r="G389" s="18">
        <v>1000000</v>
      </c>
    </row>
    <row r="390" spans="1:7" x14ac:dyDescent="0.25">
      <c r="A390" s="15">
        <v>2</v>
      </c>
      <c r="B390" s="15">
        <v>22100262</v>
      </c>
      <c r="C390" s="16" t="s">
        <v>2680</v>
      </c>
      <c r="D390" s="18">
        <v>1554000</v>
      </c>
      <c r="E390" s="17">
        <v>0</v>
      </c>
      <c r="F390" s="18">
        <v>1000000</v>
      </c>
      <c r="G390" s="17">
        <v>0</v>
      </c>
    </row>
    <row r="391" spans="1:7" x14ac:dyDescent="0.25">
      <c r="A391" s="15">
        <v>3</v>
      </c>
      <c r="B391" s="15">
        <v>22100263</v>
      </c>
      <c r="C391" s="16" t="s">
        <v>2681</v>
      </c>
      <c r="D391" s="17">
        <v>0</v>
      </c>
      <c r="E391" s="17">
        <v>0</v>
      </c>
      <c r="F391" s="17">
        <v>0</v>
      </c>
      <c r="G391" s="17">
        <v>0</v>
      </c>
    </row>
    <row r="392" spans="1:7" x14ac:dyDescent="0.25">
      <c r="A392" s="15">
        <v>4</v>
      </c>
      <c r="B392" s="15">
        <v>22100271</v>
      </c>
      <c r="C392" s="16" t="s">
        <v>2692</v>
      </c>
      <c r="D392" s="17">
        <v>0</v>
      </c>
      <c r="E392" s="17">
        <v>0</v>
      </c>
      <c r="F392" s="17">
        <v>0</v>
      </c>
      <c r="G392" s="18">
        <v>2000000</v>
      </c>
    </row>
    <row r="393" spans="1:7" x14ac:dyDescent="0.25">
      <c r="A393" s="15">
        <v>5</v>
      </c>
      <c r="B393" s="15">
        <v>22100389</v>
      </c>
      <c r="C393" s="16" t="s">
        <v>2810</v>
      </c>
      <c r="D393" s="18">
        <v>970000</v>
      </c>
      <c r="E393" s="18">
        <v>1439000</v>
      </c>
      <c r="F393" s="18">
        <v>2000000</v>
      </c>
      <c r="G393" s="18">
        <v>1500000</v>
      </c>
    </row>
    <row r="394" spans="1:7" x14ac:dyDescent="0.25">
      <c r="A394" s="15">
        <v>6</v>
      </c>
      <c r="B394" s="15">
        <v>22100469</v>
      </c>
      <c r="C394" s="16" t="s">
        <v>2900</v>
      </c>
      <c r="D394" s="17">
        <v>0</v>
      </c>
      <c r="E394" s="17">
        <v>0</v>
      </c>
      <c r="F394" s="17">
        <v>0</v>
      </c>
      <c r="G394" s="17">
        <v>0</v>
      </c>
    </row>
    <row r="395" spans="1:7" x14ac:dyDescent="0.25">
      <c r="A395" s="15">
        <v>7</v>
      </c>
      <c r="B395" s="15">
        <v>22100633</v>
      </c>
      <c r="C395" s="16" t="s">
        <v>2901</v>
      </c>
      <c r="D395" s="17">
        <v>0</v>
      </c>
      <c r="E395" s="17">
        <v>0</v>
      </c>
      <c r="F395" s="18">
        <v>1000000</v>
      </c>
      <c r="G395" s="18">
        <v>500000</v>
      </c>
    </row>
    <row r="396" spans="1:7" x14ac:dyDescent="0.25">
      <c r="A396" s="15">
        <v>8</v>
      </c>
      <c r="B396" s="15">
        <v>22100635</v>
      </c>
      <c r="C396" s="16" t="s">
        <v>2902</v>
      </c>
      <c r="D396" s="17">
        <v>0</v>
      </c>
      <c r="E396" s="17">
        <v>0</v>
      </c>
      <c r="F396" s="17">
        <v>0</v>
      </c>
      <c r="G396" s="17">
        <v>0</v>
      </c>
    </row>
    <row r="397" spans="1:7" x14ac:dyDescent="0.25">
      <c r="A397" s="195" t="s">
        <v>12</v>
      </c>
      <c r="B397" s="195"/>
      <c r="C397" s="195"/>
      <c r="D397" s="20">
        <v>2524000</v>
      </c>
      <c r="E397" s="20">
        <v>1439000</v>
      </c>
      <c r="F397" s="20">
        <v>5000000</v>
      </c>
      <c r="G397" s="20">
        <v>5000000</v>
      </c>
    </row>
    <row r="398" spans="1:7" x14ac:dyDescent="0.25">
      <c r="A398" s="14">
        <v>44</v>
      </c>
      <c r="B398" s="14">
        <v>31800100100</v>
      </c>
      <c r="C398" s="196" t="s">
        <v>164</v>
      </c>
      <c r="D398" s="196"/>
      <c r="E398" s="196"/>
      <c r="F398" s="196"/>
      <c r="G398" s="196"/>
    </row>
    <row r="399" spans="1:7" x14ac:dyDescent="0.25">
      <c r="A399" s="15">
        <v>1</v>
      </c>
      <c r="B399" s="15">
        <v>22100235</v>
      </c>
      <c r="C399" s="16" t="s">
        <v>2641</v>
      </c>
      <c r="D399" s="18">
        <v>13308000</v>
      </c>
      <c r="E399" s="18">
        <v>10000000</v>
      </c>
      <c r="F399" s="18">
        <v>35500000</v>
      </c>
      <c r="G399" s="18">
        <v>30898000</v>
      </c>
    </row>
    <row r="400" spans="1:7" x14ac:dyDescent="0.25">
      <c r="A400" s="15">
        <v>2</v>
      </c>
      <c r="B400" s="15">
        <v>22100286</v>
      </c>
      <c r="C400" s="16" t="s">
        <v>2706</v>
      </c>
      <c r="D400" s="17">
        <v>0</v>
      </c>
      <c r="E400" s="17">
        <v>0</v>
      </c>
      <c r="F400" s="17">
        <v>0</v>
      </c>
      <c r="G400" s="17">
        <v>0</v>
      </c>
    </row>
    <row r="401" spans="1:7" x14ac:dyDescent="0.25">
      <c r="A401" s="15">
        <v>3</v>
      </c>
      <c r="B401" s="15">
        <v>22100287</v>
      </c>
      <c r="C401" s="16" t="s">
        <v>2654</v>
      </c>
      <c r="D401" s="18">
        <v>24752065.719999999</v>
      </c>
      <c r="E401" s="17">
        <v>0</v>
      </c>
      <c r="F401" s="18">
        <v>45000000</v>
      </c>
      <c r="G401" s="18">
        <v>40000000</v>
      </c>
    </row>
    <row r="402" spans="1:7" x14ac:dyDescent="0.25">
      <c r="A402" s="15">
        <v>4</v>
      </c>
      <c r="B402" s="15">
        <v>22100379</v>
      </c>
      <c r="C402" s="16" t="s">
        <v>2800</v>
      </c>
      <c r="D402" s="18">
        <v>23333331</v>
      </c>
      <c r="E402" s="18">
        <v>16666669</v>
      </c>
      <c r="F402" s="18">
        <v>25000000</v>
      </c>
      <c r="G402" s="18">
        <v>25000000</v>
      </c>
    </row>
    <row r="403" spans="1:7" ht="24" x14ac:dyDescent="0.25">
      <c r="A403" s="15">
        <v>5</v>
      </c>
      <c r="B403" s="15">
        <v>22100387</v>
      </c>
      <c r="C403" s="16" t="s">
        <v>2808</v>
      </c>
      <c r="D403" s="18">
        <v>1500000</v>
      </c>
      <c r="E403" s="17">
        <v>0</v>
      </c>
      <c r="F403" s="18">
        <v>3000000</v>
      </c>
      <c r="G403" s="18">
        <v>2500000</v>
      </c>
    </row>
    <row r="404" spans="1:7" x14ac:dyDescent="0.25">
      <c r="A404" s="15">
        <v>6</v>
      </c>
      <c r="B404" s="15">
        <v>22100422</v>
      </c>
      <c r="C404" s="16" t="s">
        <v>2847</v>
      </c>
      <c r="D404" s="18">
        <v>18770000</v>
      </c>
      <c r="E404" s="17">
        <v>0</v>
      </c>
      <c r="F404" s="18">
        <v>5000000</v>
      </c>
      <c r="G404" s="18">
        <v>10000000</v>
      </c>
    </row>
    <row r="405" spans="1:7" x14ac:dyDescent="0.25">
      <c r="A405" s="15">
        <v>7</v>
      </c>
      <c r="B405" s="15">
        <v>22100470</v>
      </c>
      <c r="C405" s="16" t="s">
        <v>2903</v>
      </c>
      <c r="D405" s="18">
        <v>5000000</v>
      </c>
      <c r="E405" s="17">
        <v>0</v>
      </c>
      <c r="F405" s="18">
        <v>5000000</v>
      </c>
      <c r="G405" s="18">
        <v>5000000</v>
      </c>
    </row>
    <row r="406" spans="1:7" x14ac:dyDescent="0.25">
      <c r="A406" s="15">
        <v>8</v>
      </c>
      <c r="B406" s="15">
        <v>22100471</v>
      </c>
      <c r="C406" s="16" t="s">
        <v>2904</v>
      </c>
      <c r="D406" s="18">
        <v>3000000</v>
      </c>
      <c r="E406" s="18">
        <v>3000000</v>
      </c>
      <c r="F406" s="18">
        <v>3000000</v>
      </c>
      <c r="G406" s="18">
        <v>3000000</v>
      </c>
    </row>
    <row r="407" spans="1:7" x14ac:dyDescent="0.25">
      <c r="A407" s="15">
        <v>9</v>
      </c>
      <c r="B407" s="15">
        <v>22100472</v>
      </c>
      <c r="C407" s="16" t="s">
        <v>2905</v>
      </c>
      <c r="D407" s="18">
        <v>21000000</v>
      </c>
      <c r="E407" s="18">
        <v>20000000</v>
      </c>
      <c r="F407" s="18">
        <v>21000000</v>
      </c>
      <c r="G407" s="18">
        <v>21000000</v>
      </c>
    </row>
    <row r="408" spans="1:7" ht="24" x14ac:dyDescent="0.25">
      <c r="A408" s="15">
        <v>10</v>
      </c>
      <c r="B408" s="15">
        <v>22100473</v>
      </c>
      <c r="C408" s="16" t="s">
        <v>2906</v>
      </c>
      <c r="D408" s="18">
        <v>5000000</v>
      </c>
      <c r="E408" s="17">
        <v>0</v>
      </c>
      <c r="F408" s="18">
        <v>10000000</v>
      </c>
      <c r="G408" s="18">
        <v>5000000</v>
      </c>
    </row>
    <row r="409" spans="1:7" ht="24" x14ac:dyDescent="0.25">
      <c r="A409" s="15">
        <v>11</v>
      </c>
      <c r="B409" s="15">
        <v>22100474</v>
      </c>
      <c r="C409" s="16" t="s">
        <v>2907</v>
      </c>
      <c r="D409" s="18">
        <v>1400000</v>
      </c>
      <c r="E409" s="18">
        <v>3000000</v>
      </c>
      <c r="F409" s="18">
        <v>3000000</v>
      </c>
      <c r="G409" s="18">
        <v>3000000</v>
      </c>
    </row>
    <row r="410" spans="1:7" x14ac:dyDescent="0.25">
      <c r="A410" s="15">
        <v>12</v>
      </c>
      <c r="B410" s="15">
        <v>22100475</v>
      </c>
      <c r="C410" s="16" t="s">
        <v>2908</v>
      </c>
      <c r="D410" s="17">
        <v>0</v>
      </c>
      <c r="E410" s="18">
        <v>1000000</v>
      </c>
      <c r="F410" s="18">
        <v>2000000</v>
      </c>
      <c r="G410" s="18">
        <v>2000000</v>
      </c>
    </row>
    <row r="411" spans="1:7" x14ac:dyDescent="0.25">
      <c r="A411" s="15">
        <v>13</v>
      </c>
      <c r="B411" s="15">
        <v>22100479</v>
      </c>
      <c r="C411" s="16" t="s">
        <v>2727</v>
      </c>
      <c r="D411" s="18">
        <v>10500000</v>
      </c>
      <c r="E411" s="18">
        <v>10000000</v>
      </c>
      <c r="F411" s="18">
        <v>10500000</v>
      </c>
      <c r="G411" s="18">
        <v>10500000</v>
      </c>
    </row>
    <row r="412" spans="1:7" x14ac:dyDescent="0.25">
      <c r="A412" s="15">
        <v>14</v>
      </c>
      <c r="B412" s="15">
        <v>22100649</v>
      </c>
      <c r="C412" s="16" t="s">
        <v>2909</v>
      </c>
      <c r="D412" s="18">
        <v>5000000</v>
      </c>
      <c r="E412" s="18">
        <v>5000000</v>
      </c>
      <c r="F412" s="18">
        <v>10000000</v>
      </c>
      <c r="G412" s="18">
        <v>10000000</v>
      </c>
    </row>
    <row r="413" spans="1:7" x14ac:dyDescent="0.25">
      <c r="A413" s="15">
        <v>15</v>
      </c>
      <c r="B413" s="15">
        <v>22100679</v>
      </c>
      <c r="C413" s="16" t="s">
        <v>2910</v>
      </c>
      <c r="D413" s="18">
        <v>20000000</v>
      </c>
      <c r="E413" s="17">
        <v>0</v>
      </c>
      <c r="F413" s="18">
        <v>2000000</v>
      </c>
      <c r="G413" s="18">
        <v>2000000</v>
      </c>
    </row>
    <row r="414" spans="1:7" x14ac:dyDescent="0.25">
      <c r="A414" s="15">
        <v>16</v>
      </c>
      <c r="B414" s="15">
        <v>22100682</v>
      </c>
      <c r="C414" s="16" t="s">
        <v>2911</v>
      </c>
      <c r="D414" s="17">
        <v>0</v>
      </c>
      <c r="E414" s="17">
        <v>0</v>
      </c>
      <c r="F414" s="18">
        <v>12000000</v>
      </c>
      <c r="G414" s="17">
        <v>0</v>
      </c>
    </row>
    <row r="415" spans="1:7" x14ac:dyDescent="0.25">
      <c r="A415" s="15">
        <v>17</v>
      </c>
      <c r="B415" s="15">
        <v>22100699</v>
      </c>
      <c r="C415" s="16" t="s">
        <v>2912</v>
      </c>
      <c r="D415" s="17">
        <v>0</v>
      </c>
      <c r="E415" s="18">
        <v>1220000</v>
      </c>
      <c r="F415" s="18">
        <v>1220000</v>
      </c>
      <c r="G415" s="18">
        <v>1000000</v>
      </c>
    </row>
    <row r="416" spans="1:7" x14ac:dyDescent="0.25">
      <c r="A416" s="195" t="s">
        <v>12</v>
      </c>
      <c r="B416" s="195"/>
      <c r="C416" s="195"/>
      <c r="D416" s="20">
        <v>152563396.72</v>
      </c>
      <c r="E416" s="20">
        <v>69886669</v>
      </c>
      <c r="F416" s="20">
        <v>193220000</v>
      </c>
      <c r="G416" s="20">
        <v>170898000</v>
      </c>
    </row>
    <row r="417" spans="1:7" x14ac:dyDescent="0.25">
      <c r="A417" s="14">
        <v>45</v>
      </c>
      <c r="B417" s="14">
        <v>31801100100</v>
      </c>
      <c r="C417" s="196" t="s">
        <v>170</v>
      </c>
      <c r="D417" s="196"/>
      <c r="E417" s="196"/>
      <c r="F417" s="196"/>
      <c r="G417" s="196"/>
    </row>
    <row r="418" spans="1:7" x14ac:dyDescent="0.25">
      <c r="A418" s="15">
        <v>1</v>
      </c>
      <c r="B418" s="15">
        <v>22100235</v>
      </c>
      <c r="C418" s="16" t="s">
        <v>2641</v>
      </c>
      <c r="D418" s="17">
        <v>0</v>
      </c>
      <c r="E418" s="17">
        <v>0</v>
      </c>
      <c r="F418" s="18">
        <v>1000000</v>
      </c>
      <c r="G418" s="18">
        <v>3000000</v>
      </c>
    </row>
    <row r="419" spans="1:7" x14ac:dyDescent="0.25">
      <c r="A419" s="15">
        <v>2</v>
      </c>
      <c r="B419" s="15">
        <v>22100287</v>
      </c>
      <c r="C419" s="16" t="s">
        <v>2654</v>
      </c>
      <c r="D419" s="17">
        <v>0</v>
      </c>
      <c r="E419" s="17">
        <v>0</v>
      </c>
      <c r="F419" s="18">
        <v>5000000</v>
      </c>
      <c r="G419" s="18">
        <v>1000000</v>
      </c>
    </row>
    <row r="420" spans="1:7" ht="24" x14ac:dyDescent="0.25">
      <c r="A420" s="15">
        <v>3</v>
      </c>
      <c r="B420" s="15">
        <v>22100362</v>
      </c>
      <c r="C420" s="16" t="s">
        <v>2783</v>
      </c>
      <c r="D420" s="17">
        <v>0</v>
      </c>
      <c r="E420" s="17">
        <v>0</v>
      </c>
      <c r="F420" s="17">
        <v>0</v>
      </c>
      <c r="G420" s="18">
        <v>500000</v>
      </c>
    </row>
    <row r="421" spans="1:7" ht="24" x14ac:dyDescent="0.25">
      <c r="A421" s="15">
        <v>4</v>
      </c>
      <c r="B421" s="15">
        <v>22100387</v>
      </c>
      <c r="C421" s="16" t="s">
        <v>2808</v>
      </c>
      <c r="D421" s="17">
        <v>0</v>
      </c>
      <c r="E421" s="17">
        <v>0</v>
      </c>
      <c r="F421" s="18">
        <v>1000000</v>
      </c>
      <c r="G421" s="18">
        <v>1000000</v>
      </c>
    </row>
    <row r="422" spans="1:7" x14ac:dyDescent="0.25">
      <c r="A422" s="15">
        <v>5</v>
      </c>
      <c r="B422" s="15">
        <v>22100422</v>
      </c>
      <c r="C422" s="16" t="s">
        <v>2847</v>
      </c>
      <c r="D422" s="18">
        <v>1771000</v>
      </c>
      <c r="E422" s="17">
        <v>0</v>
      </c>
      <c r="F422" s="18">
        <v>1500000</v>
      </c>
      <c r="G422" s="18">
        <v>3000000</v>
      </c>
    </row>
    <row r="423" spans="1:7" x14ac:dyDescent="0.25">
      <c r="A423" s="15">
        <v>6</v>
      </c>
      <c r="B423" s="15">
        <v>22100470</v>
      </c>
      <c r="C423" s="16" t="s">
        <v>2903</v>
      </c>
      <c r="D423" s="18">
        <v>900000</v>
      </c>
      <c r="E423" s="17">
        <v>0</v>
      </c>
      <c r="F423" s="18">
        <v>1000000</v>
      </c>
      <c r="G423" s="18">
        <v>1000000</v>
      </c>
    </row>
    <row r="424" spans="1:7" x14ac:dyDescent="0.25">
      <c r="A424" s="15">
        <v>7</v>
      </c>
      <c r="B424" s="15">
        <v>22100471</v>
      </c>
      <c r="C424" s="16" t="s">
        <v>2904</v>
      </c>
      <c r="D424" s="18">
        <v>1500000</v>
      </c>
      <c r="E424" s="17">
        <v>0</v>
      </c>
      <c r="F424" s="18">
        <v>500000</v>
      </c>
      <c r="G424" s="18">
        <v>500000</v>
      </c>
    </row>
    <row r="425" spans="1:7" x14ac:dyDescent="0.25">
      <c r="A425" s="195" t="s">
        <v>12</v>
      </c>
      <c r="B425" s="195"/>
      <c r="C425" s="195"/>
      <c r="D425" s="20">
        <v>4171000</v>
      </c>
      <c r="E425" s="19">
        <v>0</v>
      </c>
      <c r="F425" s="20">
        <v>10000000</v>
      </c>
      <c r="G425" s="20">
        <v>10000000</v>
      </c>
    </row>
    <row r="426" spans="1:7" x14ac:dyDescent="0.25">
      <c r="A426" s="14">
        <v>46</v>
      </c>
      <c r="B426" s="14">
        <v>32600100100</v>
      </c>
      <c r="C426" s="196" t="s">
        <v>171</v>
      </c>
      <c r="D426" s="196"/>
      <c r="E426" s="196"/>
      <c r="F426" s="196"/>
      <c r="G426" s="196"/>
    </row>
    <row r="427" spans="1:7" x14ac:dyDescent="0.25">
      <c r="A427" s="15">
        <v>1</v>
      </c>
      <c r="B427" s="15">
        <v>22100287</v>
      </c>
      <c r="C427" s="16" t="s">
        <v>2654</v>
      </c>
      <c r="D427" s="18">
        <v>21161058.32</v>
      </c>
      <c r="E427" s="17">
        <v>0</v>
      </c>
      <c r="F427" s="18">
        <v>23000000</v>
      </c>
      <c r="G427" s="18">
        <v>30000000</v>
      </c>
    </row>
    <row r="428" spans="1:7" x14ac:dyDescent="0.25">
      <c r="A428" s="15">
        <v>2</v>
      </c>
      <c r="B428" s="15">
        <v>22100470</v>
      </c>
      <c r="C428" s="16" t="s">
        <v>2903</v>
      </c>
      <c r="D428" s="18">
        <v>5000000</v>
      </c>
      <c r="E428" s="17">
        <v>0</v>
      </c>
      <c r="F428" s="18">
        <v>9000000</v>
      </c>
      <c r="G428" s="18">
        <v>4000000</v>
      </c>
    </row>
    <row r="429" spans="1:7" x14ac:dyDescent="0.25">
      <c r="A429" s="15">
        <v>3</v>
      </c>
      <c r="B429" s="15">
        <v>22100475</v>
      </c>
      <c r="C429" s="16" t="s">
        <v>2908</v>
      </c>
      <c r="D429" s="18">
        <v>1770000</v>
      </c>
      <c r="E429" s="18">
        <v>2305500</v>
      </c>
      <c r="F429" s="18">
        <v>8600000</v>
      </c>
      <c r="G429" s="18">
        <v>5240000</v>
      </c>
    </row>
    <row r="430" spans="1:7" x14ac:dyDescent="0.25">
      <c r="A430" s="15">
        <v>4</v>
      </c>
      <c r="B430" s="15">
        <v>22100692</v>
      </c>
      <c r="C430" s="16" t="s">
        <v>2913</v>
      </c>
      <c r="D430" s="17">
        <v>0</v>
      </c>
      <c r="E430" s="17">
        <v>0</v>
      </c>
      <c r="F430" s="18">
        <v>3000000</v>
      </c>
      <c r="G430" s="18">
        <v>1000000</v>
      </c>
    </row>
    <row r="431" spans="1:7" x14ac:dyDescent="0.25">
      <c r="A431" s="195" t="s">
        <v>12</v>
      </c>
      <c r="B431" s="195"/>
      <c r="C431" s="195"/>
      <c r="D431" s="20">
        <v>27931058.32</v>
      </c>
      <c r="E431" s="20">
        <v>2305500</v>
      </c>
      <c r="F431" s="20">
        <v>43600000</v>
      </c>
      <c r="G431" s="20">
        <v>40240000</v>
      </c>
    </row>
    <row r="432" spans="1:7" x14ac:dyDescent="0.25">
      <c r="A432" s="14">
        <v>47</v>
      </c>
      <c r="B432" s="14">
        <v>32605200100</v>
      </c>
      <c r="C432" s="196" t="s">
        <v>172</v>
      </c>
      <c r="D432" s="196"/>
      <c r="E432" s="196"/>
      <c r="F432" s="196"/>
      <c r="G432" s="196"/>
    </row>
    <row r="433" spans="1:7" x14ac:dyDescent="0.25">
      <c r="A433" s="15">
        <v>1</v>
      </c>
      <c r="B433" s="15">
        <v>22100228</v>
      </c>
      <c r="C433" s="16" t="s">
        <v>2634</v>
      </c>
      <c r="D433" s="18">
        <v>3743607.6</v>
      </c>
      <c r="E433" s="17">
        <v>0</v>
      </c>
      <c r="F433" s="18">
        <v>2000000</v>
      </c>
      <c r="G433" s="18">
        <v>2000000</v>
      </c>
    </row>
    <row r="434" spans="1:7" x14ac:dyDescent="0.25">
      <c r="A434" s="15">
        <v>2</v>
      </c>
      <c r="B434" s="15">
        <v>22100235</v>
      </c>
      <c r="C434" s="16" t="s">
        <v>2641</v>
      </c>
      <c r="D434" s="17">
        <v>0</v>
      </c>
      <c r="E434" s="18">
        <v>5000000</v>
      </c>
      <c r="F434" s="18">
        <v>10000000</v>
      </c>
      <c r="G434" s="18">
        <v>7000000</v>
      </c>
    </row>
    <row r="435" spans="1:7" x14ac:dyDescent="0.25">
      <c r="A435" s="15">
        <v>3</v>
      </c>
      <c r="B435" s="15">
        <v>22100286</v>
      </c>
      <c r="C435" s="16" t="s">
        <v>2706</v>
      </c>
      <c r="D435" s="17">
        <v>0</v>
      </c>
      <c r="E435" s="17">
        <v>0</v>
      </c>
      <c r="F435" s="18">
        <v>2000000</v>
      </c>
      <c r="G435" s="18">
        <v>2000000</v>
      </c>
    </row>
    <row r="436" spans="1:7" x14ac:dyDescent="0.25">
      <c r="A436" s="15">
        <v>4</v>
      </c>
      <c r="B436" s="15">
        <v>22100287</v>
      </c>
      <c r="C436" s="16" t="s">
        <v>2654</v>
      </c>
      <c r="D436" s="17">
        <v>0</v>
      </c>
      <c r="E436" s="18">
        <v>9000000</v>
      </c>
      <c r="F436" s="18">
        <v>9000000</v>
      </c>
      <c r="G436" s="18">
        <v>9000000</v>
      </c>
    </row>
    <row r="437" spans="1:7" x14ac:dyDescent="0.25">
      <c r="A437" s="15">
        <v>5</v>
      </c>
      <c r="B437" s="15">
        <v>22100399</v>
      </c>
      <c r="C437" s="16" t="s">
        <v>2655</v>
      </c>
      <c r="D437" s="17">
        <v>0</v>
      </c>
      <c r="E437" s="17">
        <v>0</v>
      </c>
      <c r="F437" s="18">
        <v>1000000</v>
      </c>
      <c r="G437" s="18">
        <v>2500000</v>
      </c>
    </row>
    <row r="438" spans="1:7" x14ac:dyDescent="0.25">
      <c r="A438" s="15">
        <v>6</v>
      </c>
      <c r="B438" s="15">
        <v>22100422</v>
      </c>
      <c r="C438" s="16" t="s">
        <v>2847</v>
      </c>
      <c r="D438" s="18">
        <v>2485500</v>
      </c>
      <c r="E438" s="18">
        <v>2959000</v>
      </c>
      <c r="F438" s="18">
        <v>3500000</v>
      </c>
      <c r="G438" s="18">
        <v>5000000</v>
      </c>
    </row>
    <row r="439" spans="1:7" x14ac:dyDescent="0.25">
      <c r="A439" s="15">
        <v>7</v>
      </c>
      <c r="B439" s="15">
        <v>22100470</v>
      </c>
      <c r="C439" s="16" t="s">
        <v>2903</v>
      </c>
      <c r="D439" s="18">
        <v>2000000</v>
      </c>
      <c r="E439" s="17">
        <v>0</v>
      </c>
      <c r="F439" s="18">
        <v>5000000</v>
      </c>
      <c r="G439" s="18">
        <v>5000000</v>
      </c>
    </row>
    <row r="440" spans="1:7" x14ac:dyDescent="0.25">
      <c r="A440" s="15">
        <v>8</v>
      </c>
      <c r="B440" s="15">
        <v>22100471</v>
      </c>
      <c r="C440" s="16" t="s">
        <v>2904</v>
      </c>
      <c r="D440" s="18">
        <v>2000000</v>
      </c>
      <c r="E440" s="18">
        <v>2000000</v>
      </c>
      <c r="F440" s="18">
        <v>2000000</v>
      </c>
      <c r="G440" s="18">
        <v>2000000</v>
      </c>
    </row>
    <row r="441" spans="1:7" x14ac:dyDescent="0.25">
      <c r="A441" s="15">
        <v>9</v>
      </c>
      <c r="B441" s="15">
        <v>22100476</v>
      </c>
      <c r="C441" s="16" t="s">
        <v>2914</v>
      </c>
      <c r="D441" s="18">
        <v>3500000</v>
      </c>
      <c r="E441" s="18">
        <v>3500000</v>
      </c>
      <c r="F441" s="18">
        <v>3500000</v>
      </c>
      <c r="G441" s="18">
        <v>4500000</v>
      </c>
    </row>
    <row r="442" spans="1:7" x14ac:dyDescent="0.25">
      <c r="A442" s="15">
        <v>10</v>
      </c>
      <c r="B442" s="15">
        <v>22100477</v>
      </c>
      <c r="C442" s="16" t="s">
        <v>2915</v>
      </c>
      <c r="D442" s="17">
        <v>0</v>
      </c>
      <c r="E442" s="17">
        <v>0</v>
      </c>
      <c r="F442" s="18">
        <v>1000000</v>
      </c>
      <c r="G442" s="18">
        <v>2000000</v>
      </c>
    </row>
    <row r="443" spans="1:7" x14ac:dyDescent="0.25">
      <c r="A443" s="15">
        <v>11</v>
      </c>
      <c r="B443" s="15">
        <v>22100478</v>
      </c>
      <c r="C443" s="16" t="s">
        <v>2676</v>
      </c>
      <c r="D443" s="18">
        <v>4301000</v>
      </c>
      <c r="E443" s="17">
        <v>0</v>
      </c>
      <c r="F443" s="18">
        <v>2000000</v>
      </c>
      <c r="G443" s="18">
        <v>5000000</v>
      </c>
    </row>
    <row r="444" spans="1:7" x14ac:dyDescent="0.25">
      <c r="A444" s="15">
        <v>12</v>
      </c>
      <c r="B444" s="15">
        <v>22100479</v>
      </c>
      <c r="C444" s="16" t="s">
        <v>2727</v>
      </c>
      <c r="D444" s="18">
        <v>2000000</v>
      </c>
      <c r="E444" s="17">
        <v>0</v>
      </c>
      <c r="F444" s="18">
        <v>2500000</v>
      </c>
      <c r="G444" s="18">
        <v>2500000</v>
      </c>
    </row>
    <row r="445" spans="1:7" x14ac:dyDescent="0.25">
      <c r="A445" s="15">
        <v>13</v>
      </c>
      <c r="B445" s="15">
        <v>22100683</v>
      </c>
      <c r="C445" s="16" t="s">
        <v>2916</v>
      </c>
      <c r="D445" s="17">
        <v>0</v>
      </c>
      <c r="E445" s="17">
        <v>0</v>
      </c>
      <c r="F445" s="18">
        <v>5000000</v>
      </c>
      <c r="G445" s="18">
        <v>3500000</v>
      </c>
    </row>
    <row r="446" spans="1:7" x14ac:dyDescent="0.25">
      <c r="A446" s="195" t="s">
        <v>12</v>
      </c>
      <c r="B446" s="195"/>
      <c r="C446" s="195"/>
      <c r="D446" s="20">
        <v>20030107.600000001</v>
      </c>
      <c r="E446" s="20">
        <v>22459000</v>
      </c>
      <c r="F446" s="20">
        <v>48500000</v>
      </c>
      <c r="G446" s="20">
        <v>52000000</v>
      </c>
    </row>
    <row r="447" spans="1:7" x14ac:dyDescent="0.25">
      <c r="A447" s="14">
        <v>48</v>
      </c>
      <c r="B447" s="14">
        <v>51300100100</v>
      </c>
      <c r="C447" s="196" t="s">
        <v>2550</v>
      </c>
      <c r="D447" s="196"/>
      <c r="E447" s="196"/>
      <c r="F447" s="196"/>
      <c r="G447" s="196"/>
    </row>
    <row r="448" spans="1:7" x14ac:dyDescent="0.25">
      <c r="A448" s="15">
        <v>1</v>
      </c>
      <c r="B448" s="15">
        <v>22100480</v>
      </c>
      <c r="C448" s="16" t="s">
        <v>2917</v>
      </c>
      <c r="D448" s="18">
        <v>2000000</v>
      </c>
      <c r="E448" s="17">
        <v>0</v>
      </c>
      <c r="F448" s="18">
        <v>2500000</v>
      </c>
      <c r="G448" s="18">
        <v>1000000</v>
      </c>
    </row>
    <row r="449" spans="1:7" x14ac:dyDescent="0.25">
      <c r="A449" s="15">
        <v>2</v>
      </c>
      <c r="B449" s="15">
        <v>22100481</v>
      </c>
      <c r="C449" s="16" t="s">
        <v>2918</v>
      </c>
      <c r="D449" s="18">
        <v>900000</v>
      </c>
      <c r="E449" s="17">
        <v>0</v>
      </c>
      <c r="F449" s="18">
        <v>1500000</v>
      </c>
      <c r="G449" s="18">
        <v>1000000</v>
      </c>
    </row>
    <row r="450" spans="1:7" x14ac:dyDescent="0.25">
      <c r="A450" s="15">
        <v>3</v>
      </c>
      <c r="B450" s="15">
        <v>22100482</v>
      </c>
      <c r="C450" s="16" t="s">
        <v>2919</v>
      </c>
      <c r="D450" s="17">
        <v>0</v>
      </c>
      <c r="E450" s="17">
        <v>0</v>
      </c>
      <c r="F450" s="18">
        <v>1000000</v>
      </c>
      <c r="G450" s="18">
        <v>1000000</v>
      </c>
    </row>
    <row r="451" spans="1:7" x14ac:dyDescent="0.25">
      <c r="A451" s="15">
        <v>4</v>
      </c>
      <c r="B451" s="15">
        <v>22100483</v>
      </c>
      <c r="C451" s="16" t="s">
        <v>2920</v>
      </c>
      <c r="D451" s="17">
        <v>0</v>
      </c>
      <c r="E451" s="17">
        <v>0</v>
      </c>
      <c r="F451" s="18">
        <v>500000</v>
      </c>
      <c r="G451" s="18">
        <v>500000</v>
      </c>
    </row>
    <row r="452" spans="1:7" x14ac:dyDescent="0.25">
      <c r="A452" s="15">
        <v>5</v>
      </c>
      <c r="B452" s="15">
        <v>22100484</v>
      </c>
      <c r="C452" s="16" t="s">
        <v>2921</v>
      </c>
      <c r="D452" s="17">
        <v>0</v>
      </c>
      <c r="E452" s="17">
        <v>0</v>
      </c>
      <c r="F452" s="18">
        <v>3000000</v>
      </c>
      <c r="G452" s="18">
        <v>1000000</v>
      </c>
    </row>
    <row r="453" spans="1:7" x14ac:dyDescent="0.25">
      <c r="A453" s="15">
        <v>6</v>
      </c>
      <c r="B453" s="15">
        <v>22100485</v>
      </c>
      <c r="C453" s="16" t="s">
        <v>2922</v>
      </c>
      <c r="D453" s="17">
        <v>0</v>
      </c>
      <c r="E453" s="17">
        <v>0</v>
      </c>
      <c r="F453" s="18">
        <v>1500000</v>
      </c>
      <c r="G453" s="18">
        <v>1500000</v>
      </c>
    </row>
    <row r="454" spans="1:7" x14ac:dyDescent="0.25">
      <c r="A454" s="15">
        <v>7</v>
      </c>
      <c r="B454" s="15">
        <v>22100486</v>
      </c>
      <c r="C454" s="16" t="s">
        <v>2923</v>
      </c>
      <c r="D454" s="17">
        <v>0</v>
      </c>
      <c r="E454" s="17">
        <v>0</v>
      </c>
      <c r="F454" s="18">
        <v>1000000</v>
      </c>
      <c r="G454" s="18">
        <v>1000000</v>
      </c>
    </row>
    <row r="455" spans="1:7" x14ac:dyDescent="0.25">
      <c r="A455" s="15">
        <v>8</v>
      </c>
      <c r="B455" s="15">
        <v>22100487</v>
      </c>
      <c r="C455" s="16" t="s">
        <v>2924</v>
      </c>
      <c r="D455" s="17">
        <v>0</v>
      </c>
      <c r="E455" s="18">
        <v>779000</v>
      </c>
      <c r="F455" s="18">
        <v>1000000</v>
      </c>
      <c r="G455" s="18">
        <v>1800000</v>
      </c>
    </row>
    <row r="456" spans="1:7" x14ac:dyDescent="0.25">
      <c r="A456" s="15">
        <v>9</v>
      </c>
      <c r="B456" s="15">
        <v>22100490</v>
      </c>
      <c r="C456" s="16" t="s">
        <v>2927</v>
      </c>
      <c r="D456" s="18">
        <v>23500000</v>
      </c>
      <c r="E456" s="18">
        <v>7000000</v>
      </c>
      <c r="F456" s="18">
        <v>20000000</v>
      </c>
      <c r="G456" s="18">
        <v>20000000</v>
      </c>
    </row>
    <row r="457" spans="1:7" x14ac:dyDescent="0.25">
      <c r="A457" s="15">
        <v>10</v>
      </c>
      <c r="B457" s="15">
        <v>22100491</v>
      </c>
      <c r="C457" s="16" t="s">
        <v>2928</v>
      </c>
      <c r="D457" s="18">
        <v>1258000</v>
      </c>
      <c r="E457" s="18">
        <v>2705000</v>
      </c>
      <c r="F457" s="18">
        <v>8000000</v>
      </c>
      <c r="G457" s="18">
        <v>5000000</v>
      </c>
    </row>
    <row r="458" spans="1:7" x14ac:dyDescent="0.25">
      <c r="A458" s="15">
        <v>11</v>
      </c>
      <c r="B458" s="15">
        <v>22100492</v>
      </c>
      <c r="C458" s="16" t="s">
        <v>2929</v>
      </c>
      <c r="D458" s="17">
        <v>0</v>
      </c>
      <c r="E458" s="17">
        <v>0</v>
      </c>
      <c r="F458" s="18">
        <v>1000000</v>
      </c>
      <c r="G458" s="18">
        <v>1000000</v>
      </c>
    </row>
    <row r="459" spans="1:7" x14ac:dyDescent="0.25">
      <c r="A459" s="15">
        <v>12</v>
      </c>
      <c r="B459" s="15">
        <v>22100493</v>
      </c>
      <c r="C459" s="16" t="s">
        <v>2930</v>
      </c>
      <c r="D459" s="18">
        <v>450000</v>
      </c>
      <c r="E459" s="18">
        <v>315000</v>
      </c>
      <c r="F459" s="18">
        <v>1200000</v>
      </c>
      <c r="G459" s="18">
        <v>3200000</v>
      </c>
    </row>
    <row r="460" spans="1:7" ht="24" x14ac:dyDescent="0.25">
      <c r="A460" s="15">
        <v>13</v>
      </c>
      <c r="B460" s="15">
        <v>22100494</v>
      </c>
      <c r="C460" s="16" t="s">
        <v>2931</v>
      </c>
      <c r="D460" s="17">
        <v>0</v>
      </c>
      <c r="E460" s="17">
        <v>0</v>
      </c>
      <c r="F460" s="18">
        <v>7500000</v>
      </c>
      <c r="G460" s="18">
        <v>7000000</v>
      </c>
    </row>
    <row r="461" spans="1:7" x14ac:dyDescent="0.25">
      <c r="A461" s="195" t="s">
        <v>12</v>
      </c>
      <c r="B461" s="195"/>
      <c r="C461" s="195"/>
      <c r="D461" s="20">
        <v>28108000</v>
      </c>
      <c r="E461" s="20">
        <v>10799000</v>
      </c>
      <c r="F461" s="20">
        <v>49700000</v>
      </c>
      <c r="G461" s="20">
        <v>45000000</v>
      </c>
    </row>
    <row r="462" spans="1:7" x14ac:dyDescent="0.25">
      <c r="A462" s="14">
        <v>49</v>
      </c>
      <c r="B462" s="14">
        <v>51300100200</v>
      </c>
      <c r="C462" s="196" t="s">
        <v>173</v>
      </c>
      <c r="D462" s="196"/>
      <c r="E462" s="196"/>
      <c r="F462" s="196"/>
      <c r="G462" s="196"/>
    </row>
    <row r="463" spans="1:7" x14ac:dyDescent="0.25">
      <c r="A463" s="15">
        <v>1</v>
      </c>
      <c r="B463" s="15">
        <v>22100283</v>
      </c>
      <c r="C463" s="16" t="s">
        <v>2703</v>
      </c>
      <c r="D463" s="17">
        <v>0</v>
      </c>
      <c r="E463" s="17">
        <v>0</v>
      </c>
      <c r="F463" s="18">
        <v>42819466</v>
      </c>
      <c r="G463" s="18">
        <v>70000000</v>
      </c>
    </row>
    <row r="464" spans="1:7" ht="36" x14ac:dyDescent="0.25">
      <c r="A464" s="15">
        <v>2</v>
      </c>
      <c r="B464" s="15">
        <v>22100495</v>
      </c>
      <c r="C464" s="16" t="s">
        <v>2932</v>
      </c>
      <c r="D464" s="17">
        <v>0</v>
      </c>
      <c r="E464" s="17">
        <v>0</v>
      </c>
      <c r="F464" s="18">
        <v>102500000</v>
      </c>
      <c r="G464" s="18">
        <v>55000000</v>
      </c>
    </row>
    <row r="465" spans="1:7" ht="24" x14ac:dyDescent="0.25">
      <c r="A465" s="15">
        <v>3</v>
      </c>
      <c r="B465" s="15">
        <v>22100496</v>
      </c>
      <c r="C465" s="16" t="s">
        <v>2933</v>
      </c>
      <c r="D465" s="17">
        <v>0</v>
      </c>
      <c r="E465" s="17">
        <v>0</v>
      </c>
      <c r="F465" s="17">
        <v>0</v>
      </c>
      <c r="G465" s="18">
        <v>10000000</v>
      </c>
    </row>
    <row r="466" spans="1:7" x14ac:dyDescent="0.25">
      <c r="A466" s="195" t="s">
        <v>12</v>
      </c>
      <c r="B466" s="195"/>
      <c r="C466" s="195"/>
      <c r="D466" s="19">
        <v>0</v>
      </c>
      <c r="E466" s="19">
        <v>0</v>
      </c>
      <c r="F466" s="20">
        <v>145319466</v>
      </c>
      <c r="G466" s="20">
        <v>135000000</v>
      </c>
    </row>
    <row r="467" spans="1:7" x14ac:dyDescent="0.25">
      <c r="A467" s="14">
        <v>50</v>
      </c>
      <c r="B467" s="14">
        <v>51400100100</v>
      </c>
      <c r="C467" s="196" t="s">
        <v>175</v>
      </c>
      <c r="D467" s="196"/>
      <c r="E467" s="196"/>
      <c r="F467" s="196"/>
      <c r="G467" s="196"/>
    </row>
    <row r="468" spans="1:7" x14ac:dyDescent="0.25">
      <c r="A468" s="15">
        <v>1</v>
      </c>
      <c r="B468" s="15">
        <v>22100434</v>
      </c>
      <c r="C468" s="16" t="s">
        <v>2859</v>
      </c>
      <c r="D468" s="18">
        <v>105000</v>
      </c>
      <c r="E468" s="17">
        <v>0</v>
      </c>
      <c r="F468" s="18">
        <v>3000000</v>
      </c>
      <c r="G468" s="18">
        <v>3000000</v>
      </c>
    </row>
    <row r="469" spans="1:7" ht="36" x14ac:dyDescent="0.25">
      <c r="A469" s="15">
        <v>2</v>
      </c>
      <c r="B469" s="15">
        <v>22100497</v>
      </c>
      <c r="C469" s="16" t="s">
        <v>2934</v>
      </c>
      <c r="D469" s="18">
        <v>25000000</v>
      </c>
      <c r="E469" s="17">
        <v>0</v>
      </c>
      <c r="F469" s="18">
        <v>7000000</v>
      </c>
      <c r="G469" s="18">
        <v>19500000</v>
      </c>
    </row>
    <row r="470" spans="1:7" x14ac:dyDescent="0.25">
      <c r="A470" s="15">
        <v>3</v>
      </c>
      <c r="B470" s="15">
        <v>22100498</v>
      </c>
      <c r="C470" s="16" t="s">
        <v>2935</v>
      </c>
      <c r="D470" s="17">
        <v>0</v>
      </c>
      <c r="E470" s="18">
        <v>1000000</v>
      </c>
      <c r="F470" s="18">
        <v>6000000</v>
      </c>
      <c r="G470" s="18">
        <v>6000000</v>
      </c>
    </row>
    <row r="471" spans="1:7" x14ac:dyDescent="0.25">
      <c r="A471" s="15">
        <v>4</v>
      </c>
      <c r="B471" s="15">
        <v>22100499</v>
      </c>
      <c r="C471" s="16" t="s">
        <v>2936</v>
      </c>
      <c r="D471" s="17">
        <v>0</v>
      </c>
      <c r="E471" s="17">
        <v>0</v>
      </c>
      <c r="F471" s="18">
        <v>2000000</v>
      </c>
      <c r="G471" s="18">
        <v>2000000</v>
      </c>
    </row>
    <row r="472" spans="1:7" x14ac:dyDescent="0.25">
      <c r="A472" s="15">
        <v>5</v>
      </c>
      <c r="B472" s="15">
        <v>22100501</v>
      </c>
      <c r="C472" s="16" t="s">
        <v>2937</v>
      </c>
      <c r="D472" s="17">
        <v>0</v>
      </c>
      <c r="E472" s="17">
        <v>0</v>
      </c>
      <c r="F472" s="18">
        <v>2000000</v>
      </c>
      <c r="G472" s="18">
        <v>2000000</v>
      </c>
    </row>
    <row r="473" spans="1:7" x14ac:dyDescent="0.25">
      <c r="A473" s="15">
        <v>6</v>
      </c>
      <c r="B473" s="15">
        <v>22100502</v>
      </c>
      <c r="C473" s="16" t="s">
        <v>2938</v>
      </c>
      <c r="D473" s="18">
        <v>2500000</v>
      </c>
      <c r="E473" s="17">
        <v>0</v>
      </c>
      <c r="F473" s="18">
        <v>2000000</v>
      </c>
      <c r="G473" s="18">
        <v>2000000</v>
      </c>
    </row>
    <row r="474" spans="1:7" x14ac:dyDescent="0.25">
      <c r="A474" s="15">
        <v>7</v>
      </c>
      <c r="B474" s="15">
        <v>22100503</v>
      </c>
      <c r="C474" s="16" t="s">
        <v>2939</v>
      </c>
      <c r="D474" s="17">
        <v>0</v>
      </c>
      <c r="E474" s="17">
        <v>0</v>
      </c>
      <c r="F474" s="18">
        <v>2000000</v>
      </c>
      <c r="G474" s="18">
        <v>2000000</v>
      </c>
    </row>
    <row r="475" spans="1:7" x14ac:dyDescent="0.25">
      <c r="A475" s="15">
        <v>8</v>
      </c>
      <c r="B475" s="15">
        <v>22100504</v>
      </c>
      <c r="C475" s="16" t="s">
        <v>2940</v>
      </c>
      <c r="D475" s="17">
        <v>0</v>
      </c>
      <c r="E475" s="17">
        <v>0</v>
      </c>
      <c r="F475" s="18">
        <v>500000</v>
      </c>
      <c r="G475" s="18">
        <v>500000</v>
      </c>
    </row>
    <row r="476" spans="1:7" ht="24" x14ac:dyDescent="0.25">
      <c r="A476" s="15">
        <v>9</v>
      </c>
      <c r="B476" s="15">
        <v>22100505</v>
      </c>
      <c r="C476" s="16" t="s">
        <v>2941</v>
      </c>
      <c r="D476" s="18">
        <v>900000</v>
      </c>
      <c r="E476" s="17">
        <v>0</v>
      </c>
      <c r="F476" s="18">
        <v>3000000</v>
      </c>
      <c r="G476" s="18">
        <v>3000000</v>
      </c>
    </row>
    <row r="477" spans="1:7" x14ac:dyDescent="0.25">
      <c r="A477" s="15">
        <v>10</v>
      </c>
      <c r="B477" s="15">
        <v>22100506</v>
      </c>
      <c r="C477" s="16" t="s">
        <v>2942</v>
      </c>
      <c r="D477" s="17">
        <v>0</v>
      </c>
      <c r="E477" s="17">
        <v>0</v>
      </c>
      <c r="F477" s="18">
        <v>2200000</v>
      </c>
      <c r="G477" s="18">
        <v>2200000</v>
      </c>
    </row>
    <row r="478" spans="1:7" ht="36" x14ac:dyDescent="0.25">
      <c r="A478" s="15">
        <v>11</v>
      </c>
      <c r="B478" s="15">
        <v>22100507</v>
      </c>
      <c r="C478" s="16" t="s">
        <v>2943</v>
      </c>
      <c r="D478" s="18">
        <v>962000</v>
      </c>
      <c r="E478" s="17">
        <v>0</v>
      </c>
      <c r="F478" s="18">
        <v>2000000</v>
      </c>
      <c r="G478" s="18">
        <v>2000000</v>
      </c>
    </row>
    <row r="479" spans="1:7" ht="24" x14ac:dyDescent="0.25">
      <c r="A479" s="15">
        <v>12</v>
      </c>
      <c r="B479" s="15">
        <v>22100508</v>
      </c>
      <c r="C479" s="16" t="s">
        <v>2944</v>
      </c>
      <c r="D479" s="18">
        <v>10433700</v>
      </c>
      <c r="E479" s="18">
        <v>4000000</v>
      </c>
      <c r="F479" s="18">
        <v>8000000</v>
      </c>
      <c r="G479" s="18">
        <v>8000000</v>
      </c>
    </row>
    <row r="480" spans="1:7" ht="24" x14ac:dyDescent="0.25">
      <c r="A480" s="15">
        <v>13</v>
      </c>
      <c r="B480" s="15">
        <v>22100509</v>
      </c>
      <c r="C480" s="16" t="s">
        <v>2945</v>
      </c>
      <c r="D480" s="17">
        <v>0</v>
      </c>
      <c r="E480" s="17">
        <v>0</v>
      </c>
      <c r="F480" s="18">
        <v>3000000</v>
      </c>
      <c r="G480" s="18">
        <v>3000000</v>
      </c>
    </row>
    <row r="481" spans="1:7" x14ac:dyDescent="0.25">
      <c r="A481" s="15">
        <v>14</v>
      </c>
      <c r="B481" s="15">
        <v>22100510</v>
      </c>
      <c r="C481" s="16" t="s">
        <v>2946</v>
      </c>
      <c r="D481" s="18">
        <v>6490000</v>
      </c>
      <c r="E481" s="17">
        <v>0</v>
      </c>
      <c r="F481" s="18">
        <v>6000000</v>
      </c>
      <c r="G481" s="18">
        <v>6000000</v>
      </c>
    </row>
    <row r="482" spans="1:7" ht="24" x14ac:dyDescent="0.25">
      <c r="A482" s="15">
        <v>15</v>
      </c>
      <c r="B482" s="15">
        <v>22100511</v>
      </c>
      <c r="C482" s="16" t="s">
        <v>2947</v>
      </c>
      <c r="D482" s="18">
        <v>8000000</v>
      </c>
      <c r="E482" s="18">
        <v>8000000</v>
      </c>
      <c r="F482" s="18">
        <v>12000000</v>
      </c>
      <c r="G482" s="18">
        <v>12000000</v>
      </c>
    </row>
    <row r="483" spans="1:7" x14ac:dyDescent="0.25">
      <c r="A483" s="15">
        <v>16</v>
      </c>
      <c r="B483" s="15">
        <v>22100512</v>
      </c>
      <c r="C483" s="16" t="s">
        <v>2948</v>
      </c>
      <c r="D483" s="17">
        <v>0</v>
      </c>
      <c r="E483" s="17">
        <v>0</v>
      </c>
      <c r="F483" s="18">
        <v>1500000</v>
      </c>
      <c r="G483" s="18">
        <v>1500000</v>
      </c>
    </row>
    <row r="484" spans="1:7" x14ac:dyDescent="0.25">
      <c r="A484" s="15">
        <v>17</v>
      </c>
      <c r="B484" s="15">
        <v>22100513</v>
      </c>
      <c r="C484" s="16" t="s">
        <v>2949</v>
      </c>
      <c r="D484" s="17">
        <v>0</v>
      </c>
      <c r="E484" s="17">
        <v>0</v>
      </c>
      <c r="F484" s="17">
        <v>0</v>
      </c>
      <c r="G484" s="17">
        <v>0</v>
      </c>
    </row>
    <row r="485" spans="1:7" ht="24" x14ac:dyDescent="0.25">
      <c r="A485" s="15">
        <v>18</v>
      </c>
      <c r="B485" s="15">
        <v>22100514</v>
      </c>
      <c r="C485" s="16" t="s">
        <v>2950</v>
      </c>
      <c r="D485" s="17">
        <v>0</v>
      </c>
      <c r="E485" s="17">
        <v>0</v>
      </c>
      <c r="F485" s="17">
        <v>0</v>
      </c>
      <c r="G485" s="17">
        <v>0</v>
      </c>
    </row>
    <row r="486" spans="1:7" x14ac:dyDescent="0.25">
      <c r="A486" s="15">
        <v>19</v>
      </c>
      <c r="B486" s="15">
        <v>22100515</v>
      </c>
      <c r="C486" s="16" t="s">
        <v>2951</v>
      </c>
      <c r="D486" s="17">
        <v>0</v>
      </c>
      <c r="E486" s="17">
        <v>0</v>
      </c>
      <c r="F486" s="17">
        <v>0</v>
      </c>
      <c r="G486" s="17">
        <v>0</v>
      </c>
    </row>
    <row r="487" spans="1:7" x14ac:dyDescent="0.25">
      <c r="A487" s="15">
        <v>20</v>
      </c>
      <c r="B487" s="15">
        <v>22100516</v>
      </c>
      <c r="C487" s="16" t="s">
        <v>2952</v>
      </c>
      <c r="D487" s="17">
        <v>0</v>
      </c>
      <c r="E487" s="17">
        <v>0</v>
      </c>
      <c r="F487" s="18">
        <v>500000</v>
      </c>
      <c r="G487" s="18">
        <v>500000</v>
      </c>
    </row>
    <row r="488" spans="1:7" ht="24" x14ac:dyDescent="0.25">
      <c r="A488" s="15">
        <v>21</v>
      </c>
      <c r="B488" s="15">
        <v>22100517</v>
      </c>
      <c r="C488" s="16" t="s">
        <v>2953</v>
      </c>
      <c r="D488" s="17">
        <v>0</v>
      </c>
      <c r="E488" s="17">
        <v>0</v>
      </c>
      <c r="F488" s="18">
        <v>2800000</v>
      </c>
      <c r="G488" s="18">
        <v>2800000</v>
      </c>
    </row>
    <row r="489" spans="1:7" x14ac:dyDescent="0.25">
      <c r="A489" s="15">
        <v>22</v>
      </c>
      <c r="B489" s="15">
        <v>22100642</v>
      </c>
      <c r="C489" s="16" t="s">
        <v>2954</v>
      </c>
      <c r="D489" s="17">
        <v>0</v>
      </c>
      <c r="E489" s="18">
        <v>20000000</v>
      </c>
      <c r="F489" s="18">
        <v>200000000</v>
      </c>
      <c r="G489" s="18">
        <v>195000000</v>
      </c>
    </row>
    <row r="490" spans="1:7" ht="24" x14ac:dyDescent="0.25">
      <c r="A490" s="15">
        <v>23</v>
      </c>
      <c r="B490" s="15">
        <v>22100693</v>
      </c>
      <c r="C490" s="16" t="s">
        <v>2955</v>
      </c>
      <c r="D490" s="17">
        <v>0</v>
      </c>
      <c r="E490" s="17">
        <v>0</v>
      </c>
      <c r="F490" s="17">
        <v>0</v>
      </c>
      <c r="G490" s="17">
        <v>0</v>
      </c>
    </row>
    <row r="491" spans="1:7" ht="24" x14ac:dyDescent="0.25">
      <c r="A491" s="15">
        <v>24</v>
      </c>
      <c r="B491" s="15">
        <v>22100701</v>
      </c>
      <c r="C491" s="16" t="s">
        <v>2956</v>
      </c>
      <c r="D491" s="17">
        <v>0</v>
      </c>
      <c r="E491" s="18">
        <v>4000000</v>
      </c>
      <c r="F491" s="18">
        <v>20000000</v>
      </c>
      <c r="G491" s="18">
        <v>17000000</v>
      </c>
    </row>
    <row r="492" spans="1:7" x14ac:dyDescent="0.25">
      <c r="A492" s="195" t="s">
        <v>12</v>
      </c>
      <c r="B492" s="195"/>
      <c r="C492" s="195"/>
      <c r="D492" s="20">
        <v>54390700</v>
      </c>
      <c r="E492" s="20">
        <v>37000000</v>
      </c>
      <c r="F492" s="20">
        <v>285500000</v>
      </c>
      <c r="G492" s="20">
        <v>290000000</v>
      </c>
    </row>
    <row r="493" spans="1:7" x14ac:dyDescent="0.25">
      <c r="A493" s="14">
        <v>51</v>
      </c>
      <c r="B493" s="14">
        <v>51400100200</v>
      </c>
      <c r="C493" s="196" t="s">
        <v>2552</v>
      </c>
      <c r="D493" s="196"/>
      <c r="E493" s="196"/>
      <c r="F493" s="196"/>
      <c r="G493" s="196"/>
    </row>
    <row r="494" spans="1:7" x14ac:dyDescent="0.25">
      <c r="A494" s="15">
        <v>1</v>
      </c>
      <c r="B494" s="15">
        <v>22100251</v>
      </c>
      <c r="C494" s="16" t="s">
        <v>2664</v>
      </c>
      <c r="D494" s="17">
        <v>0</v>
      </c>
      <c r="E494" s="17">
        <v>0</v>
      </c>
      <c r="F494" s="18">
        <v>1000000</v>
      </c>
      <c r="G494" s="18">
        <v>1000000</v>
      </c>
    </row>
    <row r="495" spans="1:7" x14ac:dyDescent="0.25">
      <c r="A495" s="15">
        <v>2</v>
      </c>
      <c r="B495" s="15">
        <v>22100253</v>
      </c>
      <c r="C495" s="16" t="s">
        <v>2661</v>
      </c>
      <c r="D495" s="18">
        <v>1435000</v>
      </c>
      <c r="E495" s="17">
        <v>0</v>
      </c>
      <c r="F495" s="17">
        <v>0</v>
      </c>
      <c r="G495" s="17">
        <v>0</v>
      </c>
    </row>
    <row r="496" spans="1:7" x14ac:dyDescent="0.25">
      <c r="A496" s="15">
        <v>3</v>
      </c>
      <c r="B496" s="15">
        <v>22100257</v>
      </c>
      <c r="C496" s="16" t="s">
        <v>2670</v>
      </c>
      <c r="D496" s="18">
        <v>1234000</v>
      </c>
      <c r="E496" s="17">
        <v>0</v>
      </c>
      <c r="F496" s="18">
        <v>3000000</v>
      </c>
      <c r="G496" s="18">
        <v>3000000</v>
      </c>
    </row>
    <row r="497" spans="1:7" x14ac:dyDescent="0.25">
      <c r="A497" s="15">
        <v>4</v>
      </c>
      <c r="B497" s="15">
        <v>22100262</v>
      </c>
      <c r="C497" s="16" t="s">
        <v>2680</v>
      </c>
      <c r="D497" s="17">
        <v>0</v>
      </c>
      <c r="E497" s="17">
        <v>0</v>
      </c>
      <c r="F497" s="17">
        <v>0</v>
      </c>
      <c r="G497" s="17">
        <v>0</v>
      </c>
    </row>
    <row r="498" spans="1:7" x14ac:dyDescent="0.25">
      <c r="A498" s="15">
        <v>5</v>
      </c>
      <c r="B498" s="15">
        <v>22100422</v>
      </c>
      <c r="C498" s="16" t="s">
        <v>2847</v>
      </c>
      <c r="D498" s="17">
        <v>0</v>
      </c>
      <c r="E498" s="17">
        <v>0</v>
      </c>
      <c r="F498" s="17">
        <v>0</v>
      </c>
      <c r="G498" s="17">
        <v>0</v>
      </c>
    </row>
    <row r="499" spans="1:7" x14ac:dyDescent="0.25">
      <c r="A499" s="15">
        <v>6</v>
      </c>
      <c r="B499" s="15">
        <v>22100491</v>
      </c>
      <c r="C499" s="16" t="s">
        <v>2928</v>
      </c>
      <c r="D499" s="17">
        <v>0</v>
      </c>
      <c r="E499" s="17">
        <v>0</v>
      </c>
      <c r="F499" s="18">
        <v>2000000</v>
      </c>
      <c r="G499" s="18">
        <v>1000000</v>
      </c>
    </row>
    <row r="500" spans="1:7" ht="24" x14ac:dyDescent="0.25">
      <c r="A500" s="15">
        <v>7</v>
      </c>
      <c r="B500" s="15">
        <v>22100518</v>
      </c>
      <c r="C500" s="16" t="s">
        <v>2957</v>
      </c>
      <c r="D500" s="18">
        <v>2306500</v>
      </c>
      <c r="E500" s="17">
        <v>0</v>
      </c>
      <c r="F500" s="18">
        <v>5000000</v>
      </c>
      <c r="G500" s="18">
        <v>5000000</v>
      </c>
    </row>
    <row r="501" spans="1:7" x14ac:dyDescent="0.25">
      <c r="A501" s="15">
        <v>8</v>
      </c>
      <c r="B501" s="15">
        <v>22100519</v>
      </c>
      <c r="C501" s="16" t="s">
        <v>2958</v>
      </c>
      <c r="D501" s="18">
        <v>4800000</v>
      </c>
      <c r="E501" s="17">
        <v>0</v>
      </c>
      <c r="F501" s="18">
        <v>5000000</v>
      </c>
      <c r="G501" s="18">
        <v>10000000</v>
      </c>
    </row>
    <row r="502" spans="1:7" x14ac:dyDescent="0.25">
      <c r="A502" s="15">
        <v>9</v>
      </c>
      <c r="B502" s="15">
        <v>22100520</v>
      </c>
      <c r="C502" s="16" t="s">
        <v>2959</v>
      </c>
      <c r="D502" s="18">
        <v>9907000</v>
      </c>
      <c r="E502" s="17">
        <v>0</v>
      </c>
      <c r="F502" s="18">
        <v>10000000</v>
      </c>
      <c r="G502" s="18">
        <v>10000000</v>
      </c>
    </row>
    <row r="503" spans="1:7" x14ac:dyDescent="0.25">
      <c r="A503" s="195" t="s">
        <v>12</v>
      </c>
      <c r="B503" s="195"/>
      <c r="C503" s="195"/>
      <c r="D503" s="20">
        <v>19682500</v>
      </c>
      <c r="E503" s="19">
        <v>0</v>
      </c>
      <c r="F503" s="20">
        <v>26000000</v>
      </c>
      <c r="G503" s="20">
        <v>30000000</v>
      </c>
    </row>
    <row r="504" spans="1:7" x14ac:dyDescent="0.25">
      <c r="A504" s="14">
        <v>52</v>
      </c>
      <c r="B504" s="14">
        <v>51700100100</v>
      </c>
      <c r="C504" s="196" t="s">
        <v>179</v>
      </c>
      <c r="D504" s="196"/>
      <c r="E504" s="196"/>
      <c r="F504" s="196"/>
      <c r="G504" s="196"/>
    </row>
    <row r="505" spans="1:7" x14ac:dyDescent="0.25">
      <c r="A505" s="15">
        <v>1</v>
      </c>
      <c r="B505" s="15">
        <v>22100204</v>
      </c>
      <c r="C505" s="16" t="s">
        <v>2599</v>
      </c>
      <c r="D505" s="17">
        <v>0</v>
      </c>
      <c r="E505" s="17">
        <v>0</v>
      </c>
      <c r="F505" s="18">
        <v>2000000</v>
      </c>
      <c r="G505" s="18">
        <v>2000000</v>
      </c>
    </row>
    <row r="506" spans="1:7" x14ac:dyDescent="0.25">
      <c r="A506" s="15">
        <v>2</v>
      </c>
      <c r="B506" s="15">
        <v>22100521</v>
      </c>
      <c r="C506" s="16" t="s">
        <v>2960</v>
      </c>
      <c r="D506" s="18">
        <v>33527000</v>
      </c>
      <c r="E506" s="18">
        <v>10809000</v>
      </c>
      <c r="F506" s="18">
        <v>43236000</v>
      </c>
      <c r="G506" s="18">
        <v>43236000</v>
      </c>
    </row>
    <row r="507" spans="1:7" x14ac:dyDescent="0.25">
      <c r="A507" s="15">
        <v>3</v>
      </c>
      <c r="B507" s="15">
        <v>22100522</v>
      </c>
      <c r="C507" s="16" t="s">
        <v>2961</v>
      </c>
      <c r="D507" s="17">
        <v>0</v>
      </c>
      <c r="E507" s="17">
        <v>0</v>
      </c>
      <c r="F507" s="17">
        <v>0</v>
      </c>
      <c r="G507" s="17">
        <v>0</v>
      </c>
    </row>
    <row r="508" spans="1:7" x14ac:dyDescent="0.25">
      <c r="A508" s="15">
        <v>4</v>
      </c>
      <c r="B508" s="15">
        <v>22100523</v>
      </c>
      <c r="C508" s="16" t="s">
        <v>2962</v>
      </c>
      <c r="D508" s="18">
        <v>128333328</v>
      </c>
      <c r="E508" s="18">
        <v>34999999.979999997</v>
      </c>
      <c r="F508" s="18">
        <v>140000000</v>
      </c>
      <c r="G508" s="18">
        <v>140000000</v>
      </c>
    </row>
    <row r="509" spans="1:7" x14ac:dyDescent="0.25">
      <c r="A509" s="15">
        <v>5</v>
      </c>
      <c r="B509" s="15">
        <v>22100524</v>
      </c>
      <c r="C509" s="16" t="s">
        <v>2963</v>
      </c>
      <c r="D509" s="18">
        <v>65296000</v>
      </c>
      <c r="E509" s="18">
        <v>60000000</v>
      </c>
      <c r="F509" s="18">
        <v>60000000</v>
      </c>
      <c r="G509" s="18">
        <v>70000000</v>
      </c>
    </row>
    <row r="510" spans="1:7" x14ac:dyDescent="0.25">
      <c r="A510" s="15">
        <v>6</v>
      </c>
      <c r="B510" s="15">
        <v>22100525</v>
      </c>
      <c r="C510" s="16" t="s">
        <v>2964</v>
      </c>
      <c r="D510" s="18">
        <v>6953350</v>
      </c>
      <c r="E510" s="18">
        <v>2400000</v>
      </c>
      <c r="F510" s="18">
        <v>5000000</v>
      </c>
      <c r="G510" s="18">
        <v>6000000</v>
      </c>
    </row>
    <row r="511" spans="1:7" x14ac:dyDescent="0.25">
      <c r="A511" s="15">
        <v>7</v>
      </c>
      <c r="B511" s="15">
        <v>22100526</v>
      </c>
      <c r="C511" s="16" t="s">
        <v>2965</v>
      </c>
      <c r="D511" s="18">
        <v>9464260</v>
      </c>
      <c r="E511" s="18">
        <v>2400000</v>
      </c>
      <c r="F511" s="18">
        <v>5000000</v>
      </c>
      <c r="G511" s="18">
        <v>5000000</v>
      </c>
    </row>
    <row r="512" spans="1:7" x14ac:dyDescent="0.25">
      <c r="A512" s="15">
        <v>8</v>
      </c>
      <c r="B512" s="15">
        <v>22100527</v>
      </c>
      <c r="C512" s="16" t="s">
        <v>2966</v>
      </c>
      <c r="D512" s="17">
        <v>0</v>
      </c>
      <c r="E512" s="17">
        <v>0</v>
      </c>
      <c r="F512" s="18">
        <v>4000000</v>
      </c>
      <c r="G512" s="18">
        <v>4000000</v>
      </c>
    </row>
    <row r="513" spans="1:7" ht="24" x14ac:dyDescent="0.25">
      <c r="A513" s="15">
        <v>9</v>
      </c>
      <c r="B513" s="15">
        <v>22100528</v>
      </c>
      <c r="C513" s="16" t="s">
        <v>2967</v>
      </c>
      <c r="D513" s="18">
        <v>39399500</v>
      </c>
      <c r="E513" s="18">
        <v>40000000</v>
      </c>
      <c r="F513" s="18">
        <v>40000000</v>
      </c>
      <c r="G513" s="18">
        <v>40000000</v>
      </c>
    </row>
    <row r="514" spans="1:7" x14ac:dyDescent="0.25">
      <c r="A514" s="15">
        <v>10</v>
      </c>
      <c r="B514" s="15">
        <v>22100529</v>
      </c>
      <c r="C514" s="16" t="s">
        <v>2968</v>
      </c>
      <c r="D514" s="18">
        <v>300000</v>
      </c>
      <c r="E514" s="17">
        <v>0</v>
      </c>
      <c r="F514" s="18">
        <v>3000000</v>
      </c>
      <c r="G514" s="18">
        <v>3000000</v>
      </c>
    </row>
    <row r="515" spans="1:7" ht="24" x14ac:dyDescent="0.25">
      <c r="A515" s="15">
        <v>11</v>
      </c>
      <c r="B515" s="15">
        <v>22100530</v>
      </c>
      <c r="C515" s="16" t="s">
        <v>2969</v>
      </c>
      <c r="D515" s="18">
        <v>2225500</v>
      </c>
      <c r="E515" s="18">
        <v>150000</v>
      </c>
      <c r="F515" s="18">
        <v>3000000</v>
      </c>
      <c r="G515" s="18">
        <v>5000000</v>
      </c>
    </row>
    <row r="516" spans="1:7" x14ac:dyDescent="0.25">
      <c r="A516" s="15">
        <v>13</v>
      </c>
      <c r="B516" s="15">
        <v>22100532</v>
      </c>
      <c r="C516" s="16" t="s">
        <v>2971</v>
      </c>
      <c r="D516" s="17">
        <v>0</v>
      </c>
      <c r="E516" s="17">
        <v>0</v>
      </c>
      <c r="F516" s="18">
        <v>7000000</v>
      </c>
      <c r="G516" s="18">
        <v>7000000</v>
      </c>
    </row>
    <row r="517" spans="1:7" ht="24" x14ac:dyDescent="0.25">
      <c r="A517" s="15">
        <v>14</v>
      </c>
      <c r="B517" s="15">
        <v>22100533</v>
      </c>
      <c r="C517" s="16" t="s">
        <v>2972</v>
      </c>
      <c r="D517" s="18">
        <v>4125000</v>
      </c>
      <c r="E517" s="18">
        <v>1350000</v>
      </c>
      <c r="F517" s="18">
        <v>3000000</v>
      </c>
      <c r="G517" s="18">
        <v>3000000</v>
      </c>
    </row>
    <row r="518" spans="1:7" ht="24" x14ac:dyDescent="0.25">
      <c r="A518" s="15">
        <v>15</v>
      </c>
      <c r="B518" s="15">
        <v>22100534</v>
      </c>
      <c r="C518" s="16" t="s">
        <v>2973</v>
      </c>
      <c r="D518" s="17">
        <v>0</v>
      </c>
      <c r="E518" s="17">
        <v>0</v>
      </c>
      <c r="F518" s="18">
        <v>1764000</v>
      </c>
      <c r="G518" s="18">
        <v>1605000</v>
      </c>
    </row>
    <row r="519" spans="1:7" ht="24" x14ac:dyDescent="0.25">
      <c r="A519" s="15">
        <v>16</v>
      </c>
      <c r="B519" s="15">
        <v>22100535</v>
      </c>
      <c r="C519" s="16" t="s">
        <v>2974</v>
      </c>
      <c r="D519" s="18">
        <v>1731000</v>
      </c>
      <c r="E519" s="17">
        <v>0</v>
      </c>
      <c r="F519" s="18">
        <v>1000000</v>
      </c>
      <c r="G519" s="18">
        <v>1000000</v>
      </c>
    </row>
    <row r="520" spans="1:7" x14ac:dyDescent="0.25">
      <c r="A520" s="15">
        <v>18</v>
      </c>
      <c r="B520" s="15">
        <v>22100537</v>
      </c>
      <c r="C520" s="16" t="s">
        <v>2976</v>
      </c>
      <c r="D520" s="17">
        <v>0</v>
      </c>
      <c r="E520" s="17">
        <v>0</v>
      </c>
      <c r="F520" s="18">
        <v>1000000</v>
      </c>
      <c r="G520" s="18">
        <v>1000000</v>
      </c>
    </row>
    <row r="521" spans="1:7" x14ac:dyDescent="0.25">
      <c r="A521" s="15">
        <v>19</v>
      </c>
      <c r="B521" s="15">
        <v>22100538</v>
      </c>
      <c r="C521" s="16" t="s">
        <v>2977</v>
      </c>
      <c r="D521" s="17">
        <v>0</v>
      </c>
      <c r="E521" s="17">
        <v>0</v>
      </c>
      <c r="F521" s="18">
        <v>6000000</v>
      </c>
      <c r="G521" s="18">
        <v>8000000</v>
      </c>
    </row>
    <row r="522" spans="1:7" x14ac:dyDescent="0.25">
      <c r="A522" s="15">
        <v>20</v>
      </c>
      <c r="B522" s="15">
        <v>22100539</v>
      </c>
      <c r="C522" s="16" t="s">
        <v>2978</v>
      </c>
      <c r="D522" s="18">
        <v>1900000</v>
      </c>
      <c r="E522" s="18">
        <v>1260000</v>
      </c>
      <c r="F522" s="18">
        <v>2000000</v>
      </c>
      <c r="G522" s="18">
        <v>3000000</v>
      </c>
    </row>
    <row r="523" spans="1:7" x14ac:dyDescent="0.25">
      <c r="A523" s="15">
        <v>21</v>
      </c>
      <c r="B523" s="15">
        <v>22100540</v>
      </c>
      <c r="C523" s="16" t="s">
        <v>2979</v>
      </c>
      <c r="D523" s="17">
        <v>0</v>
      </c>
      <c r="E523" s="17">
        <v>0</v>
      </c>
      <c r="F523" s="18">
        <v>1000000</v>
      </c>
      <c r="G523" s="18">
        <v>1159000</v>
      </c>
    </row>
    <row r="524" spans="1:7" x14ac:dyDescent="0.25">
      <c r="A524" s="15">
        <v>24</v>
      </c>
      <c r="B524" s="15">
        <v>22100543</v>
      </c>
      <c r="C524" s="16" t="s">
        <v>2982</v>
      </c>
      <c r="D524" s="18">
        <v>4512000</v>
      </c>
      <c r="E524" s="17">
        <v>0</v>
      </c>
      <c r="F524" s="18">
        <v>2000000</v>
      </c>
      <c r="G524" s="18">
        <v>3000000</v>
      </c>
    </row>
    <row r="525" spans="1:7" ht="24" x14ac:dyDescent="0.25">
      <c r="A525" s="15">
        <v>25</v>
      </c>
      <c r="B525" s="15">
        <v>22100544</v>
      </c>
      <c r="C525" s="16" t="s">
        <v>2983</v>
      </c>
      <c r="D525" s="17">
        <v>0</v>
      </c>
      <c r="E525" s="17">
        <v>0</v>
      </c>
      <c r="F525" s="17">
        <v>0</v>
      </c>
      <c r="G525" s="18">
        <v>1000000</v>
      </c>
    </row>
    <row r="526" spans="1:7" x14ac:dyDescent="0.25">
      <c r="A526" s="15">
        <v>38</v>
      </c>
      <c r="B526" s="15">
        <v>22100666</v>
      </c>
      <c r="C526" s="16" t="s">
        <v>2996</v>
      </c>
      <c r="D526" s="17">
        <v>0</v>
      </c>
      <c r="E526" s="17">
        <v>0</v>
      </c>
      <c r="F526" s="17">
        <v>0</v>
      </c>
      <c r="G526" s="18">
        <v>2000000</v>
      </c>
    </row>
    <row r="527" spans="1:7" x14ac:dyDescent="0.25">
      <c r="A527" s="195" t="s">
        <v>12</v>
      </c>
      <c r="B527" s="195"/>
      <c r="C527" s="195"/>
      <c r="D527" s="20">
        <v>297766938</v>
      </c>
      <c r="E527" s="20">
        <v>153368999.97999999</v>
      </c>
      <c r="F527" s="20">
        <v>330000000</v>
      </c>
      <c r="G527" s="20">
        <v>350000000</v>
      </c>
    </row>
    <row r="528" spans="1:7" x14ac:dyDescent="0.25">
      <c r="A528" s="14">
        <v>53</v>
      </c>
      <c r="B528" s="14">
        <v>51700300100</v>
      </c>
      <c r="C528" s="196" t="s">
        <v>184</v>
      </c>
      <c r="D528" s="196"/>
      <c r="E528" s="196"/>
      <c r="F528" s="196"/>
      <c r="G528" s="196"/>
    </row>
    <row r="529" spans="1:7" x14ac:dyDescent="0.25">
      <c r="A529" s="15">
        <v>1</v>
      </c>
      <c r="B529" s="15">
        <v>22100204</v>
      </c>
      <c r="C529" s="16" t="s">
        <v>2599</v>
      </c>
      <c r="D529" s="17">
        <v>0</v>
      </c>
      <c r="E529" s="17">
        <v>0</v>
      </c>
      <c r="F529" s="18">
        <v>2000000</v>
      </c>
      <c r="G529" s="18">
        <v>1000000</v>
      </c>
    </row>
    <row r="530" spans="1:7" x14ac:dyDescent="0.25">
      <c r="A530" s="15">
        <v>2</v>
      </c>
      <c r="B530" s="15">
        <v>22100253</v>
      </c>
      <c r="C530" s="16" t="s">
        <v>2661</v>
      </c>
      <c r="D530" s="17">
        <v>0</v>
      </c>
      <c r="E530" s="17">
        <v>0</v>
      </c>
      <c r="F530" s="17">
        <v>0</v>
      </c>
      <c r="G530" s="17">
        <v>0</v>
      </c>
    </row>
    <row r="531" spans="1:7" ht="24" x14ac:dyDescent="0.25">
      <c r="A531" s="15">
        <v>3</v>
      </c>
      <c r="B531" s="15">
        <v>22100454</v>
      </c>
      <c r="C531" s="16" t="s">
        <v>2879</v>
      </c>
      <c r="D531" s="17">
        <v>0</v>
      </c>
      <c r="E531" s="17">
        <v>0</v>
      </c>
      <c r="F531" s="18">
        <v>5000000</v>
      </c>
      <c r="G531" s="18">
        <v>3000000</v>
      </c>
    </row>
    <row r="532" spans="1:7" x14ac:dyDescent="0.25">
      <c r="A532" s="15">
        <v>4</v>
      </c>
      <c r="B532" s="15">
        <v>22100557</v>
      </c>
      <c r="C532" s="16" t="s">
        <v>2997</v>
      </c>
      <c r="D532" s="17">
        <v>0</v>
      </c>
      <c r="E532" s="17">
        <v>0</v>
      </c>
      <c r="F532" s="18">
        <v>14000000</v>
      </c>
      <c r="G532" s="17">
        <v>0</v>
      </c>
    </row>
    <row r="533" spans="1:7" ht="24" x14ac:dyDescent="0.25">
      <c r="A533" s="15">
        <v>5</v>
      </c>
      <c r="B533" s="15">
        <v>22100558</v>
      </c>
      <c r="C533" s="16" t="s">
        <v>2998</v>
      </c>
      <c r="D533" s="17">
        <v>0</v>
      </c>
      <c r="E533" s="17">
        <v>0</v>
      </c>
      <c r="F533" s="18">
        <v>1600000</v>
      </c>
      <c r="G533" s="18">
        <v>1500000</v>
      </c>
    </row>
    <row r="534" spans="1:7" x14ac:dyDescent="0.25">
      <c r="A534" s="15">
        <v>6</v>
      </c>
      <c r="B534" s="15">
        <v>22100559</v>
      </c>
      <c r="C534" s="16" t="s">
        <v>2999</v>
      </c>
      <c r="D534" s="17">
        <v>0</v>
      </c>
      <c r="E534" s="17">
        <v>0</v>
      </c>
      <c r="F534" s="18">
        <v>1500000</v>
      </c>
      <c r="G534" s="18">
        <v>1500000</v>
      </c>
    </row>
    <row r="535" spans="1:7" x14ac:dyDescent="0.25">
      <c r="A535" s="15">
        <v>7</v>
      </c>
      <c r="B535" s="15">
        <v>22100560</v>
      </c>
      <c r="C535" s="16" t="s">
        <v>3000</v>
      </c>
      <c r="D535" s="17">
        <v>0</v>
      </c>
      <c r="E535" s="17">
        <v>0</v>
      </c>
      <c r="F535" s="18">
        <v>1000000</v>
      </c>
      <c r="G535" s="18">
        <v>1000000</v>
      </c>
    </row>
    <row r="536" spans="1:7" x14ac:dyDescent="0.25">
      <c r="A536" s="15">
        <v>8</v>
      </c>
      <c r="B536" s="15">
        <v>22100561</v>
      </c>
      <c r="C536" s="16" t="s">
        <v>3001</v>
      </c>
      <c r="D536" s="17">
        <v>0</v>
      </c>
      <c r="E536" s="17">
        <v>0</v>
      </c>
      <c r="F536" s="18">
        <v>1000000</v>
      </c>
      <c r="G536" s="18">
        <v>1000000</v>
      </c>
    </row>
    <row r="537" spans="1:7" ht="24" x14ac:dyDescent="0.25">
      <c r="A537" s="15">
        <v>9</v>
      </c>
      <c r="B537" s="15">
        <v>22100562</v>
      </c>
      <c r="C537" s="16" t="s">
        <v>3002</v>
      </c>
      <c r="D537" s="17">
        <v>0</v>
      </c>
      <c r="E537" s="17">
        <v>0</v>
      </c>
      <c r="F537" s="18">
        <v>1000000</v>
      </c>
      <c r="G537" s="18">
        <v>1000000</v>
      </c>
    </row>
    <row r="538" spans="1:7" x14ac:dyDescent="0.25">
      <c r="A538" s="15">
        <v>10</v>
      </c>
      <c r="B538" s="15">
        <v>22100563</v>
      </c>
      <c r="C538" s="16" t="s">
        <v>3003</v>
      </c>
      <c r="D538" s="18">
        <v>1825000</v>
      </c>
      <c r="E538" s="17">
        <v>0</v>
      </c>
      <c r="F538" s="18">
        <v>3000000</v>
      </c>
      <c r="G538" s="18">
        <v>2000000</v>
      </c>
    </row>
    <row r="539" spans="1:7" ht="48" x14ac:dyDescent="0.25">
      <c r="A539" s="15">
        <v>11</v>
      </c>
      <c r="B539" s="15">
        <v>22100564</v>
      </c>
      <c r="C539" s="16" t="s">
        <v>3004</v>
      </c>
      <c r="D539" s="17">
        <v>0</v>
      </c>
      <c r="E539" s="17">
        <v>0</v>
      </c>
      <c r="F539" s="18">
        <v>1000000</v>
      </c>
      <c r="G539" s="18">
        <v>1000000</v>
      </c>
    </row>
    <row r="540" spans="1:7" x14ac:dyDescent="0.25">
      <c r="A540" s="15">
        <v>12</v>
      </c>
      <c r="B540" s="15">
        <v>22100565</v>
      </c>
      <c r="C540" s="16" t="s">
        <v>3005</v>
      </c>
      <c r="D540" s="17">
        <v>0</v>
      </c>
      <c r="E540" s="17">
        <v>0</v>
      </c>
      <c r="F540" s="18">
        <v>3000000</v>
      </c>
      <c r="G540" s="18">
        <v>3000000</v>
      </c>
    </row>
    <row r="541" spans="1:7" x14ac:dyDescent="0.25">
      <c r="A541" s="15">
        <v>13</v>
      </c>
      <c r="B541" s="15">
        <v>22100567</v>
      </c>
      <c r="C541" s="16" t="s">
        <v>3007</v>
      </c>
      <c r="D541" s="17">
        <v>0</v>
      </c>
      <c r="E541" s="17">
        <v>0</v>
      </c>
      <c r="F541" s="18">
        <v>500000</v>
      </c>
      <c r="G541" s="18">
        <v>500000</v>
      </c>
    </row>
    <row r="542" spans="1:7" x14ac:dyDescent="0.25">
      <c r="A542" s="15">
        <v>14</v>
      </c>
      <c r="B542" s="15">
        <v>22100568</v>
      </c>
      <c r="C542" s="16" t="s">
        <v>3008</v>
      </c>
      <c r="D542" s="18">
        <v>963250</v>
      </c>
      <c r="E542" s="17">
        <v>0</v>
      </c>
      <c r="F542" s="18">
        <v>1000000</v>
      </c>
      <c r="G542" s="18">
        <v>1000000</v>
      </c>
    </row>
    <row r="543" spans="1:7" x14ac:dyDescent="0.25">
      <c r="A543" s="15">
        <v>15</v>
      </c>
      <c r="B543" s="15">
        <v>22100569</v>
      </c>
      <c r="C543" s="16" t="s">
        <v>3009</v>
      </c>
      <c r="D543" s="17">
        <v>0</v>
      </c>
      <c r="E543" s="17">
        <v>0</v>
      </c>
      <c r="F543" s="18">
        <v>400000</v>
      </c>
      <c r="G543" s="18">
        <v>400000</v>
      </c>
    </row>
    <row r="544" spans="1:7" x14ac:dyDescent="0.25">
      <c r="A544" s="15">
        <v>16</v>
      </c>
      <c r="B544" s="15">
        <v>22100570</v>
      </c>
      <c r="C544" s="16" t="s">
        <v>3010</v>
      </c>
      <c r="D544" s="18">
        <v>9810000</v>
      </c>
      <c r="E544" s="17">
        <v>0</v>
      </c>
      <c r="F544" s="18">
        <v>20000000</v>
      </c>
      <c r="G544" s="17">
        <v>0</v>
      </c>
    </row>
    <row r="545" spans="1:7" x14ac:dyDescent="0.25">
      <c r="A545" s="15">
        <v>17</v>
      </c>
      <c r="B545" s="15">
        <v>22100637</v>
      </c>
      <c r="C545" s="16" t="s">
        <v>3011</v>
      </c>
      <c r="D545" s="17">
        <v>0</v>
      </c>
      <c r="E545" s="17">
        <v>0</v>
      </c>
      <c r="F545" s="17">
        <v>0</v>
      </c>
      <c r="G545" s="18">
        <v>12100000</v>
      </c>
    </row>
    <row r="546" spans="1:7" x14ac:dyDescent="0.25">
      <c r="A546" s="195" t="s">
        <v>12</v>
      </c>
      <c r="B546" s="195"/>
      <c r="C546" s="195"/>
      <c r="D546" s="20">
        <v>12598250</v>
      </c>
      <c r="E546" s="19">
        <v>0</v>
      </c>
      <c r="F546" s="20">
        <v>56000000</v>
      </c>
      <c r="G546" s="20">
        <v>30000000</v>
      </c>
    </row>
    <row r="547" spans="1:7" x14ac:dyDescent="0.25">
      <c r="A547" s="14">
        <v>54</v>
      </c>
      <c r="B547" s="14">
        <v>51700800100</v>
      </c>
      <c r="C547" s="196" t="s">
        <v>185</v>
      </c>
      <c r="D547" s="196"/>
      <c r="E547" s="196"/>
      <c r="F547" s="196"/>
      <c r="G547" s="196"/>
    </row>
    <row r="548" spans="1:7" x14ac:dyDescent="0.25">
      <c r="A548" s="15">
        <v>1</v>
      </c>
      <c r="B548" s="15">
        <v>22100478</v>
      </c>
      <c r="C548" s="16" t="s">
        <v>2676</v>
      </c>
      <c r="D548" s="17">
        <v>0</v>
      </c>
      <c r="E548" s="17">
        <v>0</v>
      </c>
      <c r="F548" s="17">
        <v>0</v>
      </c>
      <c r="G548" s="17">
        <v>0</v>
      </c>
    </row>
    <row r="549" spans="1:7" ht="24" x14ac:dyDescent="0.25">
      <c r="A549" s="15">
        <v>2</v>
      </c>
      <c r="B549" s="15">
        <v>22100571</v>
      </c>
      <c r="C549" s="16" t="s">
        <v>3012</v>
      </c>
      <c r="D549" s="18">
        <v>990000</v>
      </c>
      <c r="E549" s="17">
        <v>0</v>
      </c>
      <c r="F549" s="18">
        <v>1000000</v>
      </c>
      <c r="G549" s="18">
        <v>1000000</v>
      </c>
    </row>
    <row r="550" spans="1:7" x14ac:dyDescent="0.25">
      <c r="A550" s="15">
        <v>3</v>
      </c>
      <c r="B550" s="15">
        <v>22100572</v>
      </c>
      <c r="C550" s="16" t="s">
        <v>3013</v>
      </c>
      <c r="D550" s="17">
        <v>0</v>
      </c>
      <c r="E550" s="17">
        <v>0</v>
      </c>
      <c r="F550" s="17">
        <v>0</v>
      </c>
      <c r="G550" s="17">
        <v>0</v>
      </c>
    </row>
    <row r="551" spans="1:7" ht="24" x14ac:dyDescent="0.25">
      <c r="A551" s="15">
        <v>4</v>
      </c>
      <c r="B551" s="15">
        <v>22100573</v>
      </c>
      <c r="C551" s="16" t="s">
        <v>3014</v>
      </c>
      <c r="D551" s="18">
        <v>500000</v>
      </c>
      <c r="E551" s="17">
        <v>0</v>
      </c>
      <c r="F551" s="18">
        <v>1000000</v>
      </c>
      <c r="G551" s="18">
        <v>1000000</v>
      </c>
    </row>
    <row r="552" spans="1:7" x14ac:dyDescent="0.25">
      <c r="A552" s="195" t="s">
        <v>12</v>
      </c>
      <c r="B552" s="195"/>
      <c r="C552" s="195"/>
      <c r="D552" s="20">
        <v>1490000</v>
      </c>
      <c r="E552" s="19">
        <v>0</v>
      </c>
      <c r="F552" s="20">
        <v>2000000</v>
      </c>
      <c r="G552" s="20">
        <v>2000000</v>
      </c>
    </row>
    <row r="553" spans="1:7" x14ac:dyDescent="0.25">
      <c r="A553" s="14">
        <v>55</v>
      </c>
      <c r="B553" s="14">
        <v>51705400100</v>
      </c>
      <c r="C553" s="196" t="s">
        <v>186</v>
      </c>
      <c r="D553" s="196"/>
      <c r="E553" s="196"/>
      <c r="F553" s="196"/>
      <c r="G553" s="196"/>
    </row>
    <row r="554" spans="1:7" x14ac:dyDescent="0.25">
      <c r="A554" s="15">
        <v>1</v>
      </c>
      <c r="B554" s="15">
        <v>22100254</v>
      </c>
      <c r="C554" s="16" t="s">
        <v>2665</v>
      </c>
      <c r="D554" s="17">
        <v>0</v>
      </c>
      <c r="E554" s="17">
        <v>0</v>
      </c>
      <c r="F554" s="18">
        <v>2500000</v>
      </c>
      <c r="G554" s="18">
        <v>1000000</v>
      </c>
    </row>
    <row r="555" spans="1:7" x14ac:dyDescent="0.25">
      <c r="A555" s="15">
        <v>2</v>
      </c>
      <c r="B555" s="15">
        <v>22100563</v>
      </c>
      <c r="C555" s="16" t="s">
        <v>3003</v>
      </c>
      <c r="D555" s="18">
        <v>13500000</v>
      </c>
      <c r="E555" s="18">
        <v>4500000</v>
      </c>
      <c r="F555" s="18">
        <v>18000000</v>
      </c>
      <c r="G555" s="18">
        <v>18000000</v>
      </c>
    </row>
    <row r="556" spans="1:7" x14ac:dyDescent="0.25">
      <c r="A556" s="15">
        <v>3</v>
      </c>
      <c r="B556" s="15">
        <v>22100576</v>
      </c>
      <c r="C556" s="16" t="s">
        <v>3017</v>
      </c>
      <c r="D556" s="17">
        <v>0</v>
      </c>
      <c r="E556" s="17">
        <v>0</v>
      </c>
      <c r="F556" s="18">
        <v>3500000</v>
      </c>
      <c r="G556" s="18">
        <v>2500000</v>
      </c>
    </row>
    <row r="557" spans="1:7" x14ac:dyDescent="0.25">
      <c r="A557" s="15">
        <v>4</v>
      </c>
      <c r="B557" s="15">
        <v>22100577</v>
      </c>
      <c r="C557" s="16" t="s">
        <v>3018</v>
      </c>
      <c r="D557" s="17">
        <v>0</v>
      </c>
      <c r="E557" s="17">
        <v>0</v>
      </c>
      <c r="F557" s="18">
        <v>500000</v>
      </c>
      <c r="G557" s="18">
        <v>500000</v>
      </c>
    </row>
    <row r="558" spans="1:7" x14ac:dyDescent="0.25">
      <c r="A558" s="15">
        <v>5</v>
      </c>
      <c r="B558" s="15">
        <v>22100578</v>
      </c>
      <c r="C558" s="16" t="s">
        <v>3019</v>
      </c>
      <c r="D558" s="18">
        <v>1420000</v>
      </c>
      <c r="E558" s="17">
        <v>0</v>
      </c>
      <c r="F558" s="18">
        <v>3000000</v>
      </c>
      <c r="G558" s="18">
        <v>2000000</v>
      </c>
    </row>
    <row r="559" spans="1:7" x14ac:dyDescent="0.25">
      <c r="A559" s="15">
        <v>6</v>
      </c>
      <c r="B559" s="15">
        <v>22100579</v>
      </c>
      <c r="C559" s="16" t="s">
        <v>3020</v>
      </c>
      <c r="D559" s="18">
        <v>3000000</v>
      </c>
      <c r="E559" s="18">
        <v>3000000</v>
      </c>
      <c r="F559" s="18">
        <v>4000000</v>
      </c>
      <c r="G559" s="18">
        <v>4000000</v>
      </c>
    </row>
    <row r="560" spans="1:7" ht="24" x14ac:dyDescent="0.25">
      <c r="A560" s="15">
        <v>8</v>
      </c>
      <c r="B560" s="15">
        <v>22100581</v>
      </c>
      <c r="C560" s="16" t="s">
        <v>3022</v>
      </c>
      <c r="D560" s="18">
        <v>998000</v>
      </c>
      <c r="E560" s="17">
        <v>0</v>
      </c>
      <c r="F560" s="18">
        <v>1000000</v>
      </c>
      <c r="G560" s="18">
        <v>1000000</v>
      </c>
    </row>
    <row r="561" spans="1:7" ht="24" x14ac:dyDescent="0.25">
      <c r="A561" s="15">
        <v>9</v>
      </c>
      <c r="B561" s="15">
        <v>22100582</v>
      </c>
      <c r="C561" s="16" t="s">
        <v>3023</v>
      </c>
      <c r="D561" s="17">
        <v>0</v>
      </c>
      <c r="E561" s="17">
        <v>0</v>
      </c>
      <c r="F561" s="18">
        <v>2000000</v>
      </c>
      <c r="G561" s="18">
        <v>2000000</v>
      </c>
    </row>
    <row r="562" spans="1:7" ht="24" x14ac:dyDescent="0.25">
      <c r="A562" s="15">
        <v>11</v>
      </c>
      <c r="B562" s="15">
        <v>22100584</v>
      </c>
      <c r="C562" s="16" t="s">
        <v>3025</v>
      </c>
      <c r="D562" s="18">
        <v>1104000</v>
      </c>
      <c r="E562" s="17">
        <v>0</v>
      </c>
      <c r="F562" s="18">
        <v>2000000</v>
      </c>
      <c r="G562" s="18">
        <v>1850000</v>
      </c>
    </row>
    <row r="563" spans="1:7" x14ac:dyDescent="0.25">
      <c r="A563" s="195" t="s">
        <v>12</v>
      </c>
      <c r="B563" s="195"/>
      <c r="C563" s="195"/>
      <c r="D563" s="20">
        <v>20022000</v>
      </c>
      <c r="E563" s="20">
        <v>7500000</v>
      </c>
      <c r="F563" s="20">
        <v>36500000</v>
      </c>
      <c r="G563" s="20">
        <v>32850000</v>
      </c>
    </row>
    <row r="564" spans="1:7" x14ac:dyDescent="0.25">
      <c r="A564" s="14">
        <v>56</v>
      </c>
      <c r="B564" s="14">
        <v>51705600100</v>
      </c>
      <c r="C564" s="196" t="s">
        <v>216</v>
      </c>
      <c r="D564" s="196"/>
      <c r="E564" s="196"/>
      <c r="F564" s="196"/>
      <c r="G564" s="196"/>
    </row>
    <row r="565" spans="1:7" x14ac:dyDescent="0.25">
      <c r="A565" s="15">
        <v>2</v>
      </c>
      <c r="B565" s="15">
        <v>22100342</v>
      </c>
      <c r="C565" s="16" t="s">
        <v>2675</v>
      </c>
      <c r="D565" s="17">
        <v>0</v>
      </c>
      <c r="E565" s="17">
        <v>0</v>
      </c>
      <c r="F565" s="18">
        <v>1000000</v>
      </c>
      <c r="G565" s="18">
        <v>750000</v>
      </c>
    </row>
    <row r="566" spans="1:7" x14ac:dyDescent="0.25">
      <c r="A566" s="15">
        <v>3</v>
      </c>
      <c r="B566" s="15">
        <v>22100478</v>
      </c>
      <c r="C566" s="16" t="s">
        <v>2676</v>
      </c>
      <c r="D566" s="17">
        <v>0</v>
      </c>
      <c r="E566" s="17">
        <v>0</v>
      </c>
      <c r="F566" s="18">
        <v>500000</v>
      </c>
      <c r="G566" s="18">
        <v>500000</v>
      </c>
    </row>
    <row r="567" spans="1:7" x14ac:dyDescent="0.25">
      <c r="A567" s="15">
        <v>5</v>
      </c>
      <c r="B567" s="15">
        <v>22100587</v>
      </c>
      <c r="C567" s="16" t="s">
        <v>3029</v>
      </c>
      <c r="D567" s="17">
        <v>0</v>
      </c>
      <c r="E567" s="17">
        <v>0</v>
      </c>
      <c r="F567" s="18">
        <v>1000000</v>
      </c>
      <c r="G567" s="18">
        <v>800000</v>
      </c>
    </row>
    <row r="568" spans="1:7" x14ac:dyDescent="0.25">
      <c r="A568" s="15">
        <v>6</v>
      </c>
      <c r="B568" s="15">
        <v>22100588</v>
      </c>
      <c r="C568" s="16" t="s">
        <v>3030</v>
      </c>
      <c r="D568" s="18">
        <v>2100000</v>
      </c>
      <c r="E568" s="17">
        <v>0</v>
      </c>
      <c r="F568" s="18">
        <v>2000000</v>
      </c>
      <c r="G568" s="18">
        <v>2000000</v>
      </c>
    </row>
    <row r="569" spans="1:7" x14ac:dyDescent="0.25">
      <c r="A569" s="195" t="s">
        <v>12</v>
      </c>
      <c r="B569" s="195"/>
      <c r="C569" s="195"/>
      <c r="D569" s="20">
        <v>2100000</v>
      </c>
      <c r="E569" s="19">
        <v>0</v>
      </c>
      <c r="F569" s="20">
        <v>4500000</v>
      </c>
      <c r="G569" s="20">
        <v>4050000</v>
      </c>
    </row>
    <row r="570" spans="1:7" x14ac:dyDescent="0.25">
      <c r="A570" s="14">
        <v>57</v>
      </c>
      <c r="B570" s="14">
        <v>52100100100</v>
      </c>
      <c r="C570" s="196" t="s">
        <v>187</v>
      </c>
      <c r="D570" s="196"/>
      <c r="E570" s="196"/>
      <c r="F570" s="196"/>
      <c r="G570" s="196"/>
    </row>
    <row r="571" spans="1:7" ht="24" x14ac:dyDescent="0.25">
      <c r="A571" s="15">
        <v>1</v>
      </c>
      <c r="B571" s="15">
        <v>22100589</v>
      </c>
      <c r="C571" s="16" t="s">
        <v>3031</v>
      </c>
      <c r="D571" s="18">
        <v>56693360</v>
      </c>
      <c r="E571" s="18">
        <v>10262857.140000001</v>
      </c>
      <c r="F571" s="18">
        <v>106000000</v>
      </c>
      <c r="G571" s="18">
        <v>94340000</v>
      </c>
    </row>
    <row r="572" spans="1:7" x14ac:dyDescent="0.25">
      <c r="A572" s="15">
        <v>2</v>
      </c>
      <c r="B572" s="15">
        <v>22100590</v>
      </c>
      <c r="C572" s="16" t="s">
        <v>3032</v>
      </c>
      <c r="D572" s="18">
        <v>9310000</v>
      </c>
      <c r="E572" s="18">
        <v>8280000</v>
      </c>
      <c r="F572" s="18">
        <v>16600000</v>
      </c>
      <c r="G572" s="18">
        <v>16000000</v>
      </c>
    </row>
    <row r="573" spans="1:7" x14ac:dyDescent="0.25">
      <c r="A573" s="15">
        <v>3</v>
      </c>
      <c r="B573" s="15">
        <v>22100591</v>
      </c>
      <c r="C573" s="16" t="s">
        <v>3033</v>
      </c>
      <c r="D573" s="18">
        <v>18000000</v>
      </c>
      <c r="E573" s="17">
        <v>0</v>
      </c>
      <c r="F573" s="18">
        <v>20000000</v>
      </c>
      <c r="G573" s="18">
        <v>20000000</v>
      </c>
    </row>
    <row r="574" spans="1:7" x14ac:dyDescent="0.25">
      <c r="A574" s="195" t="s">
        <v>12</v>
      </c>
      <c r="B574" s="195"/>
      <c r="C574" s="195"/>
      <c r="D574" s="20">
        <v>84003360</v>
      </c>
      <c r="E574" s="20">
        <v>18542857.140000001</v>
      </c>
      <c r="F574" s="20">
        <v>142600000</v>
      </c>
      <c r="G574" s="20">
        <v>130340000</v>
      </c>
    </row>
    <row r="575" spans="1:7" x14ac:dyDescent="0.25">
      <c r="A575" s="14">
        <v>58</v>
      </c>
      <c r="B575" s="14">
        <v>52110200100</v>
      </c>
      <c r="C575" s="196" t="s">
        <v>194</v>
      </c>
      <c r="D575" s="196"/>
      <c r="E575" s="196"/>
      <c r="F575" s="196"/>
      <c r="G575" s="196"/>
    </row>
    <row r="576" spans="1:7" x14ac:dyDescent="0.25">
      <c r="A576" s="15">
        <v>1</v>
      </c>
      <c r="B576" s="15">
        <v>22100311</v>
      </c>
      <c r="C576" s="16" t="s">
        <v>2731</v>
      </c>
      <c r="D576" s="18">
        <v>974000</v>
      </c>
      <c r="E576" s="17">
        <v>0</v>
      </c>
      <c r="F576" s="18">
        <v>2000000</v>
      </c>
      <c r="G576" s="18">
        <v>2000000</v>
      </c>
    </row>
    <row r="577" spans="1:7" x14ac:dyDescent="0.25">
      <c r="A577" s="15">
        <v>4</v>
      </c>
      <c r="B577" s="15">
        <v>22100594</v>
      </c>
      <c r="C577" s="16" t="s">
        <v>3036</v>
      </c>
      <c r="D577" s="18">
        <v>8100000</v>
      </c>
      <c r="E577" s="18">
        <v>4500000</v>
      </c>
      <c r="F577" s="18">
        <v>12000000</v>
      </c>
      <c r="G577" s="18">
        <v>11000000</v>
      </c>
    </row>
    <row r="578" spans="1:7" x14ac:dyDescent="0.25">
      <c r="A578" s="15">
        <v>5</v>
      </c>
      <c r="B578" s="15">
        <v>22100665</v>
      </c>
      <c r="C578" s="16" t="s">
        <v>3037</v>
      </c>
      <c r="D578" s="17">
        <v>0</v>
      </c>
      <c r="E578" s="17">
        <v>0</v>
      </c>
      <c r="F578" s="18">
        <v>4000000</v>
      </c>
      <c r="G578" s="18">
        <v>4000000</v>
      </c>
    </row>
    <row r="579" spans="1:7" x14ac:dyDescent="0.25">
      <c r="A579" s="15">
        <v>6</v>
      </c>
      <c r="B579" s="15">
        <v>22100687</v>
      </c>
      <c r="C579" s="16" t="s">
        <v>3038</v>
      </c>
      <c r="D579" s="17">
        <v>0</v>
      </c>
      <c r="E579" s="17">
        <v>0</v>
      </c>
      <c r="F579" s="18">
        <v>12000000</v>
      </c>
      <c r="G579" s="18">
        <v>10000000</v>
      </c>
    </row>
    <row r="580" spans="1:7" x14ac:dyDescent="0.25">
      <c r="A580" s="195" t="s">
        <v>12</v>
      </c>
      <c r="B580" s="195"/>
      <c r="C580" s="195"/>
      <c r="D580" s="20">
        <v>9074000</v>
      </c>
      <c r="E580" s="20">
        <v>4500000</v>
      </c>
      <c r="F580" s="20">
        <v>30000000</v>
      </c>
      <c r="G580" s="20">
        <v>27000000</v>
      </c>
    </row>
    <row r="581" spans="1:7" x14ac:dyDescent="0.25">
      <c r="A581" s="14">
        <v>59</v>
      </c>
      <c r="B581" s="14">
        <v>52111500100</v>
      </c>
      <c r="C581" s="196" t="s">
        <v>250</v>
      </c>
      <c r="D581" s="196"/>
      <c r="E581" s="196"/>
      <c r="F581" s="196"/>
      <c r="G581" s="196"/>
    </row>
    <row r="582" spans="1:7" ht="24" x14ac:dyDescent="0.25">
      <c r="A582" s="15">
        <v>1</v>
      </c>
      <c r="B582" s="15">
        <v>22100595</v>
      </c>
      <c r="C582" s="16" t="s">
        <v>3039</v>
      </c>
      <c r="D582" s="18">
        <v>2632000</v>
      </c>
      <c r="E582" s="17">
        <v>0</v>
      </c>
      <c r="F582" s="18">
        <v>30000000</v>
      </c>
      <c r="G582" s="18">
        <v>25000000</v>
      </c>
    </row>
    <row r="583" spans="1:7" x14ac:dyDescent="0.25">
      <c r="A583" s="195" t="s">
        <v>12</v>
      </c>
      <c r="B583" s="195"/>
      <c r="C583" s="195"/>
      <c r="D583" s="20">
        <v>2632000</v>
      </c>
      <c r="E583" s="19">
        <v>0</v>
      </c>
      <c r="F583" s="20">
        <v>30000000</v>
      </c>
      <c r="G583" s="20">
        <v>25000000</v>
      </c>
    </row>
    <row r="584" spans="1:7" x14ac:dyDescent="0.25">
      <c r="A584" s="14">
        <v>61</v>
      </c>
      <c r="B584" s="14">
        <v>53505300100</v>
      </c>
      <c r="C584" s="196" t="s">
        <v>199</v>
      </c>
      <c r="D584" s="196"/>
      <c r="E584" s="196"/>
      <c r="F584" s="196"/>
      <c r="G584" s="196"/>
    </row>
    <row r="585" spans="1:7" x14ac:dyDescent="0.25">
      <c r="A585" s="15">
        <v>1</v>
      </c>
      <c r="B585" s="15">
        <v>22100262</v>
      </c>
      <c r="C585" s="16" t="s">
        <v>2680</v>
      </c>
      <c r="D585" s="18">
        <v>1911000</v>
      </c>
      <c r="E585" s="17">
        <v>0</v>
      </c>
      <c r="F585" s="17">
        <v>0</v>
      </c>
      <c r="G585" s="18">
        <v>2000000</v>
      </c>
    </row>
    <row r="586" spans="1:7" x14ac:dyDescent="0.25">
      <c r="A586" s="15">
        <v>2</v>
      </c>
      <c r="B586" s="15">
        <v>22100263</v>
      </c>
      <c r="C586" s="16" t="s">
        <v>2681</v>
      </c>
      <c r="D586" s="18">
        <v>6996200</v>
      </c>
      <c r="E586" s="18">
        <v>2752400</v>
      </c>
      <c r="F586" s="18">
        <v>11000000</v>
      </c>
      <c r="G586" s="18">
        <v>9000000</v>
      </c>
    </row>
    <row r="587" spans="1:7" ht="36" x14ac:dyDescent="0.25">
      <c r="A587" s="15">
        <v>3</v>
      </c>
      <c r="B587" s="15">
        <v>22100596</v>
      </c>
      <c r="C587" s="16" t="s">
        <v>3040</v>
      </c>
      <c r="D587" s="17">
        <v>0</v>
      </c>
      <c r="E587" s="18">
        <v>2000000</v>
      </c>
      <c r="F587" s="18">
        <v>2000000</v>
      </c>
      <c r="G587" s="18">
        <v>2000000</v>
      </c>
    </row>
    <row r="588" spans="1:7" x14ac:dyDescent="0.25">
      <c r="A588" s="15">
        <v>4</v>
      </c>
      <c r="B588" s="15">
        <v>22100598</v>
      </c>
      <c r="C588" s="16" t="s">
        <v>3042</v>
      </c>
      <c r="D588" s="18">
        <v>4427600</v>
      </c>
      <c r="E588" s="18">
        <v>5848000</v>
      </c>
      <c r="F588" s="18">
        <v>12000000</v>
      </c>
      <c r="G588" s="18">
        <v>12000000</v>
      </c>
    </row>
    <row r="589" spans="1:7" x14ac:dyDescent="0.25">
      <c r="A589" s="15">
        <v>5</v>
      </c>
      <c r="B589" s="15">
        <v>22100599</v>
      </c>
      <c r="C589" s="16" t="s">
        <v>3043</v>
      </c>
      <c r="D589" s="17">
        <v>0</v>
      </c>
      <c r="E589" s="18">
        <v>3000000</v>
      </c>
      <c r="F589" s="18">
        <v>3000000</v>
      </c>
      <c r="G589" s="18">
        <v>3000000</v>
      </c>
    </row>
    <row r="590" spans="1:7" x14ac:dyDescent="0.25">
      <c r="A590" s="15">
        <v>6</v>
      </c>
      <c r="B590" s="15">
        <v>22100601</v>
      </c>
      <c r="C590" s="16" t="s">
        <v>3044</v>
      </c>
      <c r="D590" s="17">
        <v>0</v>
      </c>
      <c r="E590" s="18">
        <v>7346000</v>
      </c>
      <c r="F590" s="18">
        <v>9000000</v>
      </c>
      <c r="G590" s="18">
        <v>2000000</v>
      </c>
    </row>
    <row r="591" spans="1:7" x14ac:dyDescent="0.25">
      <c r="A591" s="195" t="s">
        <v>12</v>
      </c>
      <c r="B591" s="195"/>
      <c r="C591" s="195"/>
      <c r="D591" s="20">
        <v>13334800</v>
      </c>
      <c r="E591" s="20">
        <v>20946400</v>
      </c>
      <c r="F591" s="20">
        <v>37000000</v>
      </c>
      <c r="G591" s="20">
        <v>30000000</v>
      </c>
    </row>
    <row r="592" spans="1:7" x14ac:dyDescent="0.25">
      <c r="A592" s="14">
        <v>62</v>
      </c>
      <c r="B592" s="14">
        <v>53905100100</v>
      </c>
      <c r="C592" s="196" t="s">
        <v>2573</v>
      </c>
      <c r="D592" s="196"/>
      <c r="E592" s="196"/>
      <c r="F592" s="196"/>
      <c r="G592" s="196"/>
    </row>
    <row r="593" spans="1:7" x14ac:dyDescent="0.25">
      <c r="A593" s="15">
        <v>1</v>
      </c>
      <c r="B593" s="15">
        <v>22100271</v>
      </c>
      <c r="C593" s="16" t="s">
        <v>2692</v>
      </c>
      <c r="D593" s="17">
        <v>0</v>
      </c>
      <c r="E593" s="17">
        <v>0</v>
      </c>
      <c r="F593" s="18">
        <v>1000000</v>
      </c>
      <c r="G593" s="18">
        <v>1484000</v>
      </c>
    </row>
    <row r="594" spans="1:7" x14ac:dyDescent="0.25">
      <c r="A594" s="15">
        <v>2</v>
      </c>
      <c r="B594" s="15">
        <v>22100422</v>
      </c>
      <c r="C594" s="16" t="s">
        <v>2847</v>
      </c>
      <c r="D594" s="18">
        <v>1071000</v>
      </c>
      <c r="E594" s="17">
        <v>0</v>
      </c>
      <c r="F594" s="18">
        <v>1000000</v>
      </c>
      <c r="G594" s="18">
        <v>10000000</v>
      </c>
    </row>
    <row r="595" spans="1:7" x14ac:dyDescent="0.25">
      <c r="A595" s="15">
        <v>3</v>
      </c>
      <c r="B595" s="15">
        <v>22100605</v>
      </c>
      <c r="C595" s="16" t="s">
        <v>3048</v>
      </c>
      <c r="D595" s="18">
        <v>3230000</v>
      </c>
      <c r="E595" s="17">
        <v>0</v>
      </c>
      <c r="F595" s="18">
        <v>2000000</v>
      </c>
      <c r="G595" s="18">
        <v>10000000</v>
      </c>
    </row>
    <row r="596" spans="1:7" x14ac:dyDescent="0.25">
      <c r="A596" s="15">
        <v>4</v>
      </c>
      <c r="B596" s="15">
        <v>22100606</v>
      </c>
      <c r="C596" s="16" t="s">
        <v>3049</v>
      </c>
      <c r="D596" s="18">
        <v>1000000</v>
      </c>
      <c r="E596" s="17">
        <v>0</v>
      </c>
      <c r="F596" s="18">
        <v>1000000</v>
      </c>
      <c r="G596" s="18">
        <v>3000000</v>
      </c>
    </row>
    <row r="597" spans="1:7" x14ac:dyDescent="0.25">
      <c r="A597" s="15">
        <v>5</v>
      </c>
      <c r="B597" s="15">
        <v>22100607</v>
      </c>
      <c r="C597" s="16" t="s">
        <v>3050</v>
      </c>
      <c r="D597" s="18">
        <v>1685000</v>
      </c>
      <c r="E597" s="17">
        <v>0</v>
      </c>
      <c r="F597" s="18">
        <v>1500000</v>
      </c>
      <c r="G597" s="18">
        <v>10000000</v>
      </c>
    </row>
    <row r="598" spans="1:7" x14ac:dyDescent="0.25">
      <c r="A598" s="15">
        <v>6</v>
      </c>
      <c r="B598" s="15">
        <v>22100608</v>
      </c>
      <c r="C598" s="16" t="s">
        <v>3051</v>
      </c>
      <c r="D598" s="18">
        <v>800000</v>
      </c>
      <c r="E598" s="17">
        <v>0</v>
      </c>
      <c r="F598" s="18">
        <v>1000000</v>
      </c>
      <c r="G598" s="18">
        <v>3000000</v>
      </c>
    </row>
    <row r="599" spans="1:7" x14ac:dyDescent="0.25">
      <c r="A599" s="15">
        <v>7</v>
      </c>
      <c r="B599" s="15">
        <v>22100609</v>
      </c>
      <c r="C599" s="16" t="s">
        <v>3052</v>
      </c>
      <c r="D599" s="18">
        <v>978000</v>
      </c>
      <c r="E599" s="17">
        <v>0</v>
      </c>
      <c r="F599" s="18">
        <v>1000000</v>
      </c>
      <c r="G599" s="18">
        <v>3000000</v>
      </c>
    </row>
    <row r="600" spans="1:7" x14ac:dyDescent="0.25">
      <c r="A600" s="15">
        <v>8</v>
      </c>
      <c r="B600" s="15">
        <v>22100610</v>
      </c>
      <c r="C600" s="16" t="s">
        <v>3053</v>
      </c>
      <c r="D600" s="18">
        <v>1999000</v>
      </c>
      <c r="E600" s="17">
        <v>0</v>
      </c>
      <c r="F600" s="18">
        <v>1000000</v>
      </c>
      <c r="G600" s="18">
        <v>3000000</v>
      </c>
    </row>
    <row r="601" spans="1:7" x14ac:dyDescent="0.25">
      <c r="A601" s="15">
        <v>9</v>
      </c>
      <c r="B601" s="15">
        <v>22100611</v>
      </c>
      <c r="C601" s="16" t="s">
        <v>3054</v>
      </c>
      <c r="D601" s="18">
        <v>1250000</v>
      </c>
      <c r="E601" s="17">
        <v>0</v>
      </c>
      <c r="F601" s="18">
        <v>2000000</v>
      </c>
      <c r="G601" s="18">
        <v>3000000</v>
      </c>
    </row>
    <row r="602" spans="1:7" x14ac:dyDescent="0.25">
      <c r="A602" s="15">
        <v>10</v>
      </c>
      <c r="B602" s="15">
        <v>22100612</v>
      </c>
      <c r="C602" s="16" t="s">
        <v>3055</v>
      </c>
      <c r="D602" s="17">
        <v>0</v>
      </c>
      <c r="E602" s="17">
        <v>0</v>
      </c>
      <c r="F602" s="17">
        <v>0</v>
      </c>
      <c r="G602" s="18">
        <v>1000000</v>
      </c>
    </row>
    <row r="603" spans="1:7" ht="24" x14ac:dyDescent="0.25">
      <c r="A603" s="15">
        <v>11</v>
      </c>
      <c r="B603" s="15">
        <v>22100613</v>
      </c>
      <c r="C603" s="16" t="s">
        <v>3056</v>
      </c>
      <c r="D603" s="17">
        <v>0</v>
      </c>
      <c r="E603" s="17">
        <v>0</v>
      </c>
      <c r="F603" s="17">
        <v>0</v>
      </c>
      <c r="G603" s="18">
        <v>1000000</v>
      </c>
    </row>
    <row r="604" spans="1:7" x14ac:dyDescent="0.25">
      <c r="A604" s="15">
        <v>12</v>
      </c>
      <c r="B604" s="15">
        <v>22100614</v>
      </c>
      <c r="C604" s="16" t="s">
        <v>3057</v>
      </c>
      <c r="D604" s="18">
        <v>1000000</v>
      </c>
      <c r="E604" s="17">
        <v>0</v>
      </c>
      <c r="F604" s="17">
        <v>0</v>
      </c>
      <c r="G604" s="18">
        <v>3000000</v>
      </c>
    </row>
    <row r="605" spans="1:7" x14ac:dyDescent="0.25">
      <c r="A605" s="15">
        <v>13</v>
      </c>
      <c r="B605" s="15">
        <v>22100615</v>
      </c>
      <c r="C605" s="16" t="s">
        <v>3058</v>
      </c>
      <c r="D605" s="18">
        <v>16273000</v>
      </c>
      <c r="E605" s="18">
        <v>22074500</v>
      </c>
      <c r="F605" s="18">
        <v>75000000</v>
      </c>
      <c r="G605" s="18">
        <v>21000000</v>
      </c>
    </row>
    <row r="606" spans="1:7" ht="24" x14ac:dyDescent="0.25">
      <c r="A606" s="15">
        <v>14</v>
      </c>
      <c r="B606" s="15">
        <v>22100616</v>
      </c>
      <c r="C606" s="16" t="s">
        <v>3059</v>
      </c>
      <c r="D606" s="18">
        <v>946500</v>
      </c>
      <c r="E606" s="17">
        <v>0</v>
      </c>
      <c r="F606" s="18">
        <v>1000000</v>
      </c>
      <c r="G606" s="18">
        <v>2000000</v>
      </c>
    </row>
    <row r="607" spans="1:7" ht="24" x14ac:dyDescent="0.25">
      <c r="A607" s="15">
        <v>15</v>
      </c>
      <c r="B607" s="15">
        <v>22100617</v>
      </c>
      <c r="C607" s="16" t="s">
        <v>3060</v>
      </c>
      <c r="D607" s="18">
        <v>685000</v>
      </c>
      <c r="E607" s="17">
        <v>0</v>
      </c>
      <c r="F607" s="18">
        <v>1000000</v>
      </c>
      <c r="G607" s="18">
        <v>2000000</v>
      </c>
    </row>
    <row r="608" spans="1:7" x14ac:dyDescent="0.25">
      <c r="A608" s="15">
        <v>16</v>
      </c>
      <c r="B608" s="15">
        <v>22100618</v>
      </c>
      <c r="C608" s="16" t="s">
        <v>3061</v>
      </c>
      <c r="D608" s="17">
        <v>0</v>
      </c>
      <c r="E608" s="17">
        <v>0</v>
      </c>
      <c r="F608" s="18">
        <v>1000000</v>
      </c>
      <c r="G608" s="18">
        <v>2000000</v>
      </c>
    </row>
    <row r="609" spans="1:7" x14ac:dyDescent="0.25">
      <c r="A609" s="15">
        <v>17</v>
      </c>
      <c r="B609" s="15">
        <v>22100619</v>
      </c>
      <c r="C609" s="16" t="s">
        <v>3062</v>
      </c>
      <c r="D609" s="18">
        <v>55870000</v>
      </c>
      <c r="E609" s="18">
        <v>8694000</v>
      </c>
      <c r="F609" s="18">
        <v>35000000</v>
      </c>
      <c r="G609" s="18">
        <v>35016000</v>
      </c>
    </row>
    <row r="610" spans="1:7" ht="24" x14ac:dyDescent="0.25">
      <c r="A610" s="15">
        <v>18</v>
      </c>
      <c r="B610" s="15">
        <v>22100620</v>
      </c>
      <c r="C610" s="16" t="s">
        <v>3063</v>
      </c>
      <c r="D610" s="18">
        <v>5225440</v>
      </c>
      <c r="E610" s="18">
        <v>1834000</v>
      </c>
      <c r="F610" s="18">
        <v>3000000</v>
      </c>
      <c r="G610" s="18">
        <v>8000000</v>
      </c>
    </row>
    <row r="611" spans="1:7" x14ac:dyDescent="0.25">
      <c r="A611" s="15">
        <v>19</v>
      </c>
      <c r="B611" s="15">
        <v>22100621</v>
      </c>
      <c r="C611" s="16" t="s">
        <v>3064</v>
      </c>
      <c r="D611" s="18">
        <v>971000</v>
      </c>
      <c r="E611" s="17">
        <v>0</v>
      </c>
      <c r="F611" s="18">
        <v>1000000</v>
      </c>
      <c r="G611" s="18">
        <v>1000000</v>
      </c>
    </row>
    <row r="612" spans="1:7" x14ac:dyDescent="0.25">
      <c r="A612" s="15">
        <v>20</v>
      </c>
      <c r="B612" s="15">
        <v>22100668</v>
      </c>
      <c r="C612" s="16" t="s">
        <v>3067</v>
      </c>
      <c r="D612" s="18">
        <v>1607000</v>
      </c>
      <c r="E612" s="17">
        <v>0</v>
      </c>
      <c r="F612" s="18">
        <v>2000000</v>
      </c>
      <c r="G612" s="18">
        <v>8000000</v>
      </c>
    </row>
    <row r="613" spans="1:7" x14ac:dyDescent="0.25">
      <c r="A613" s="195" t="s">
        <v>12</v>
      </c>
      <c r="B613" s="195"/>
      <c r="C613" s="195"/>
      <c r="D613" s="20">
        <v>94590940</v>
      </c>
      <c r="E613" s="20">
        <v>32602500</v>
      </c>
      <c r="F613" s="20">
        <v>130500000</v>
      </c>
      <c r="G613" s="20">
        <v>130500000</v>
      </c>
    </row>
    <row r="614" spans="1:7" x14ac:dyDescent="0.25">
      <c r="A614" s="14">
        <v>63</v>
      </c>
      <c r="B614" s="14">
        <v>55100100100</v>
      </c>
      <c r="C614" s="196" t="s">
        <v>201</v>
      </c>
      <c r="D614" s="196"/>
      <c r="E614" s="196"/>
      <c r="F614" s="196"/>
      <c r="G614" s="196"/>
    </row>
    <row r="615" spans="1:7" x14ac:dyDescent="0.25">
      <c r="A615" s="15">
        <v>1</v>
      </c>
      <c r="B615" s="15">
        <v>22100263</v>
      </c>
      <c r="C615" s="16" t="s">
        <v>2681</v>
      </c>
      <c r="D615" s="17">
        <v>0</v>
      </c>
      <c r="E615" s="17">
        <v>0</v>
      </c>
      <c r="F615" s="18">
        <v>4000000</v>
      </c>
      <c r="G615" s="18">
        <v>5850000</v>
      </c>
    </row>
    <row r="616" spans="1:7" x14ac:dyDescent="0.25">
      <c r="A616" s="15">
        <v>2</v>
      </c>
      <c r="B616" s="15">
        <v>22100622</v>
      </c>
      <c r="C616" s="16" t="s">
        <v>3068</v>
      </c>
      <c r="D616" s="17">
        <v>0</v>
      </c>
      <c r="E616" s="17">
        <v>0</v>
      </c>
      <c r="F616" s="17">
        <v>0</v>
      </c>
      <c r="G616" s="18">
        <v>2500000</v>
      </c>
    </row>
    <row r="617" spans="1:7" ht="36" x14ac:dyDescent="0.25">
      <c r="A617" s="15">
        <v>3</v>
      </c>
      <c r="B617" s="15">
        <v>22100623</v>
      </c>
      <c r="C617" s="16" t="s">
        <v>3069</v>
      </c>
      <c r="D617" s="17">
        <v>0</v>
      </c>
      <c r="E617" s="17">
        <v>0</v>
      </c>
      <c r="F617" s="18">
        <v>5000000</v>
      </c>
      <c r="G617" s="18">
        <v>5000000</v>
      </c>
    </row>
    <row r="618" spans="1:7" ht="24" x14ac:dyDescent="0.25">
      <c r="A618" s="15">
        <v>4</v>
      </c>
      <c r="B618" s="15">
        <v>22100624</v>
      </c>
      <c r="C618" s="16" t="s">
        <v>3070</v>
      </c>
      <c r="D618" s="18">
        <v>200000</v>
      </c>
      <c r="E618" s="17">
        <v>0</v>
      </c>
      <c r="F618" s="18">
        <v>1000000</v>
      </c>
      <c r="G618" s="18">
        <v>1500000</v>
      </c>
    </row>
    <row r="619" spans="1:7" ht="24" x14ac:dyDescent="0.25">
      <c r="A619" s="15">
        <v>6</v>
      </c>
      <c r="B619" s="15">
        <v>22100626</v>
      </c>
      <c r="C619" s="16" t="s">
        <v>3072</v>
      </c>
      <c r="D619" s="17">
        <v>0</v>
      </c>
      <c r="E619" s="17">
        <v>0</v>
      </c>
      <c r="F619" s="18">
        <v>4000000</v>
      </c>
      <c r="G619" s="17">
        <v>0</v>
      </c>
    </row>
    <row r="620" spans="1:7" x14ac:dyDescent="0.25">
      <c r="A620" s="15">
        <v>7</v>
      </c>
      <c r="B620" s="15">
        <v>22100627</v>
      </c>
      <c r="C620" s="16" t="s">
        <v>3073</v>
      </c>
      <c r="D620" s="17">
        <v>0</v>
      </c>
      <c r="E620" s="17">
        <v>0</v>
      </c>
      <c r="F620" s="18">
        <v>1000000</v>
      </c>
      <c r="G620" s="18">
        <v>2000000</v>
      </c>
    </row>
    <row r="621" spans="1:7" ht="24" x14ac:dyDescent="0.25">
      <c r="A621" s="15">
        <v>8</v>
      </c>
      <c r="B621" s="15">
        <v>22100680</v>
      </c>
      <c r="C621" s="16" t="s">
        <v>2728</v>
      </c>
      <c r="D621" s="17">
        <v>0</v>
      </c>
      <c r="E621" s="17">
        <v>0</v>
      </c>
      <c r="F621" s="18">
        <v>1500000</v>
      </c>
      <c r="G621" s="18">
        <v>2000000</v>
      </c>
    </row>
    <row r="622" spans="1:7" x14ac:dyDescent="0.25">
      <c r="A622" s="195" t="s">
        <v>12</v>
      </c>
      <c r="B622" s="195"/>
      <c r="C622" s="195"/>
      <c r="D622" s="20">
        <v>200000</v>
      </c>
      <c r="E622" s="19">
        <v>0</v>
      </c>
      <c r="F622" s="20">
        <v>16500000</v>
      </c>
      <c r="G622" s="20">
        <v>18850000</v>
      </c>
    </row>
    <row r="623" spans="1:7" x14ac:dyDescent="0.25">
      <c r="A623" s="14">
        <v>65</v>
      </c>
      <c r="B623" s="14">
        <v>55200200100</v>
      </c>
      <c r="C623" s="196" t="s">
        <v>205</v>
      </c>
      <c r="D623" s="196"/>
      <c r="E623" s="196"/>
      <c r="F623" s="196"/>
      <c r="G623" s="196"/>
    </row>
    <row r="624" spans="1:7" x14ac:dyDescent="0.25">
      <c r="A624" s="15">
        <v>1</v>
      </c>
      <c r="B624" s="15">
        <v>22100632</v>
      </c>
      <c r="C624" s="16" t="s">
        <v>3078</v>
      </c>
      <c r="D624" s="18">
        <v>10620000</v>
      </c>
      <c r="E624" s="17">
        <v>0</v>
      </c>
      <c r="F624" s="18">
        <v>8000000</v>
      </c>
      <c r="G624" s="18">
        <v>7200000</v>
      </c>
    </row>
    <row r="625" spans="1:7" x14ac:dyDescent="0.25">
      <c r="A625" s="195" t="s">
        <v>12</v>
      </c>
      <c r="B625" s="195"/>
      <c r="C625" s="195"/>
      <c r="D625" s="20">
        <v>10620000</v>
      </c>
      <c r="E625" s="19">
        <v>0</v>
      </c>
      <c r="F625" s="20">
        <v>8000000</v>
      </c>
      <c r="G625" s="20">
        <v>7200000</v>
      </c>
    </row>
    <row r="626" spans="1:7" x14ac:dyDescent="0.25">
      <c r="A626" s="14">
        <v>66</v>
      </c>
      <c r="B626" s="14">
        <v>23305100100</v>
      </c>
      <c r="C626" s="196" t="s">
        <v>214</v>
      </c>
      <c r="D626" s="196"/>
      <c r="E626" s="196"/>
      <c r="F626" s="196"/>
      <c r="G626" s="196"/>
    </row>
    <row r="627" spans="1:7" x14ac:dyDescent="0.25">
      <c r="A627" s="15">
        <v>1</v>
      </c>
      <c r="B627" s="15">
        <v>22100204</v>
      </c>
      <c r="C627" s="16" t="s">
        <v>2599</v>
      </c>
      <c r="D627" s="17">
        <v>0</v>
      </c>
      <c r="E627" s="17">
        <v>0</v>
      </c>
      <c r="F627" s="18">
        <v>1000000</v>
      </c>
      <c r="G627" s="18">
        <v>1000000</v>
      </c>
    </row>
    <row r="628" spans="1:7" x14ac:dyDescent="0.25">
      <c r="A628" s="15">
        <v>3</v>
      </c>
      <c r="B628" s="15">
        <v>22100367</v>
      </c>
      <c r="C628" s="16" t="s">
        <v>2788</v>
      </c>
      <c r="D628" s="18">
        <v>46822000</v>
      </c>
      <c r="E628" s="18">
        <v>38248000</v>
      </c>
      <c r="F628" s="18">
        <v>48000000</v>
      </c>
      <c r="G628" s="18">
        <v>51000000</v>
      </c>
    </row>
    <row r="629" spans="1:7" x14ac:dyDescent="0.25">
      <c r="A629" s="15">
        <v>4</v>
      </c>
      <c r="B629" s="15">
        <v>22100369</v>
      </c>
      <c r="C629" s="16" t="s">
        <v>2790</v>
      </c>
      <c r="D629" s="17">
        <v>0</v>
      </c>
      <c r="E629" s="17">
        <v>0</v>
      </c>
      <c r="F629" s="18">
        <v>4000000</v>
      </c>
      <c r="G629" s="18">
        <v>1000000</v>
      </c>
    </row>
    <row r="630" spans="1:7" x14ac:dyDescent="0.25">
      <c r="A630" s="15">
        <v>5</v>
      </c>
      <c r="B630" s="15">
        <v>22100370</v>
      </c>
      <c r="C630" s="16" t="s">
        <v>2791</v>
      </c>
      <c r="D630" s="18">
        <v>2970000</v>
      </c>
      <c r="E630" s="18">
        <v>990000</v>
      </c>
      <c r="F630" s="18">
        <v>4000000</v>
      </c>
      <c r="G630" s="18">
        <v>3000000</v>
      </c>
    </row>
    <row r="631" spans="1:7" x14ac:dyDescent="0.25">
      <c r="A631" s="15">
        <v>6</v>
      </c>
      <c r="B631" s="15">
        <v>22100478</v>
      </c>
      <c r="C631" s="16" t="s">
        <v>2676</v>
      </c>
      <c r="D631" s="17">
        <v>0</v>
      </c>
      <c r="E631" s="17">
        <v>0</v>
      </c>
      <c r="F631" s="18">
        <v>1000000</v>
      </c>
      <c r="G631" s="18">
        <v>2000000</v>
      </c>
    </row>
    <row r="632" spans="1:7" x14ac:dyDescent="0.25">
      <c r="A632" s="195" t="s">
        <v>12</v>
      </c>
      <c r="B632" s="195"/>
      <c r="C632" s="195"/>
      <c r="D632" s="20">
        <v>49792000</v>
      </c>
      <c r="E632" s="20">
        <v>39238000</v>
      </c>
      <c r="F632" s="20">
        <v>58000000</v>
      </c>
      <c r="G632" s="20">
        <v>58000000</v>
      </c>
    </row>
    <row r="633" spans="1:7" x14ac:dyDescent="0.25">
      <c r="A633" s="14">
        <v>67</v>
      </c>
      <c r="B633" s="14">
        <v>53500100100</v>
      </c>
      <c r="C633" s="196" t="s">
        <v>206</v>
      </c>
      <c r="D633" s="196"/>
      <c r="E633" s="196"/>
      <c r="F633" s="196"/>
      <c r="G633" s="196"/>
    </row>
    <row r="634" spans="1:7" x14ac:dyDescent="0.25">
      <c r="A634" s="15">
        <v>1</v>
      </c>
      <c r="B634" s="15">
        <v>22100262</v>
      </c>
      <c r="C634" s="16" t="s">
        <v>2680</v>
      </c>
      <c r="D634" s="17">
        <v>0</v>
      </c>
      <c r="E634" s="17">
        <v>0</v>
      </c>
      <c r="F634" s="18">
        <v>2000000</v>
      </c>
      <c r="G634" s="18">
        <v>10000000</v>
      </c>
    </row>
    <row r="635" spans="1:7" x14ac:dyDescent="0.25">
      <c r="A635" s="15">
        <v>2</v>
      </c>
      <c r="B635" s="15">
        <v>22100263</v>
      </c>
      <c r="C635" s="16" t="s">
        <v>2681</v>
      </c>
      <c r="D635" s="17">
        <v>0</v>
      </c>
      <c r="E635" s="17">
        <v>0</v>
      </c>
      <c r="F635" s="18">
        <v>1000000</v>
      </c>
      <c r="G635" s="18">
        <v>500000</v>
      </c>
    </row>
    <row r="636" spans="1:7" x14ac:dyDescent="0.25">
      <c r="A636" s="15">
        <v>3</v>
      </c>
      <c r="B636" s="15">
        <v>22100367</v>
      </c>
      <c r="C636" s="16" t="s">
        <v>2788</v>
      </c>
      <c r="D636" s="17">
        <v>0</v>
      </c>
      <c r="E636" s="17">
        <v>0</v>
      </c>
      <c r="F636" s="17">
        <v>0</v>
      </c>
      <c r="G636" s="17">
        <v>0</v>
      </c>
    </row>
    <row r="637" spans="1:7" ht="36" x14ac:dyDescent="0.25">
      <c r="A637" s="15">
        <v>4</v>
      </c>
      <c r="B637" s="15">
        <v>22100596</v>
      </c>
      <c r="C637" s="16" t="s">
        <v>3040</v>
      </c>
      <c r="D637" s="18">
        <v>5000000</v>
      </c>
      <c r="E637" s="18">
        <v>965000</v>
      </c>
      <c r="F637" s="18">
        <v>5500000</v>
      </c>
      <c r="G637" s="18">
        <v>7500000</v>
      </c>
    </row>
    <row r="638" spans="1:7" x14ac:dyDescent="0.25">
      <c r="A638" s="15">
        <v>5</v>
      </c>
      <c r="B638" s="15">
        <v>22100597</v>
      </c>
      <c r="C638" s="16" t="s">
        <v>3041</v>
      </c>
      <c r="D638" s="17">
        <v>0</v>
      </c>
      <c r="E638" s="18">
        <v>7500000</v>
      </c>
      <c r="F638" s="18">
        <v>29000000</v>
      </c>
      <c r="G638" s="18">
        <v>22000000</v>
      </c>
    </row>
    <row r="639" spans="1:7" x14ac:dyDescent="0.25">
      <c r="A639" s="195" t="s">
        <v>12</v>
      </c>
      <c r="B639" s="195"/>
      <c r="C639" s="195"/>
      <c r="D639" s="20">
        <v>5000000</v>
      </c>
      <c r="E639" s="20">
        <v>8465000</v>
      </c>
      <c r="F639" s="20">
        <v>37500000</v>
      </c>
      <c r="G639" s="20">
        <v>40000000</v>
      </c>
    </row>
    <row r="640" spans="1:7" x14ac:dyDescent="0.25">
      <c r="A640" s="14">
        <v>68</v>
      </c>
      <c r="B640" s="14">
        <v>21500100100</v>
      </c>
      <c r="C640" s="196" t="s">
        <v>217</v>
      </c>
      <c r="D640" s="196"/>
      <c r="E640" s="196"/>
      <c r="F640" s="196"/>
      <c r="G640" s="196"/>
    </row>
    <row r="641" spans="1:7" x14ac:dyDescent="0.25">
      <c r="A641" s="15">
        <v>1</v>
      </c>
      <c r="B641" s="15">
        <v>22100204</v>
      </c>
      <c r="C641" s="16" t="s">
        <v>2599</v>
      </c>
      <c r="D641" s="17">
        <v>0</v>
      </c>
      <c r="E641" s="17">
        <v>0</v>
      </c>
      <c r="F641" s="17">
        <v>0</v>
      </c>
      <c r="G641" s="18">
        <v>2000000</v>
      </c>
    </row>
    <row r="642" spans="1:7" ht="24" x14ac:dyDescent="0.25">
      <c r="A642" s="15">
        <v>2</v>
      </c>
      <c r="B642" s="15">
        <v>22100261</v>
      </c>
      <c r="C642" s="16" t="s">
        <v>2674</v>
      </c>
      <c r="D642" s="17">
        <v>0</v>
      </c>
      <c r="E642" s="18">
        <v>900000</v>
      </c>
      <c r="F642" s="18">
        <v>5000000</v>
      </c>
      <c r="G642" s="18">
        <v>3000000</v>
      </c>
    </row>
    <row r="643" spans="1:7" x14ac:dyDescent="0.25">
      <c r="A643" s="15">
        <v>3</v>
      </c>
      <c r="B643" s="15">
        <v>22100365</v>
      </c>
      <c r="C643" s="16" t="s">
        <v>2786</v>
      </c>
      <c r="D643" s="18">
        <v>1624000</v>
      </c>
      <c r="E643" s="17">
        <v>0</v>
      </c>
      <c r="F643" s="18">
        <v>2000000</v>
      </c>
      <c r="G643" s="18">
        <v>3000000</v>
      </c>
    </row>
    <row r="644" spans="1:7" x14ac:dyDescent="0.25">
      <c r="A644" s="15">
        <v>4</v>
      </c>
      <c r="B644" s="15">
        <v>22100366</v>
      </c>
      <c r="C644" s="16" t="s">
        <v>2787</v>
      </c>
      <c r="D644" s="17">
        <v>0</v>
      </c>
      <c r="E644" s="17">
        <v>0</v>
      </c>
      <c r="F644" s="18">
        <v>6500000</v>
      </c>
      <c r="G644" s="18">
        <v>5000000</v>
      </c>
    </row>
    <row r="645" spans="1:7" x14ac:dyDescent="0.25">
      <c r="A645" s="15">
        <v>5</v>
      </c>
      <c r="B645" s="15">
        <v>22100389</v>
      </c>
      <c r="C645" s="16" t="s">
        <v>2810</v>
      </c>
      <c r="D645" s="18">
        <v>400000</v>
      </c>
      <c r="E645" s="17">
        <v>0</v>
      </c>
      <c r="F645" s="18">
        <v>1500000</v>
      </c>
      <c r="G645" s="18">
        <v>2000000</v>
      </c>
    </row>
    <row r="646" spans="1:7" x14ac:dyDescent="0.25">
      <c r="A646" s="15">
        <v>6</v>
      </c>
      <c r="B646" s="15">
        <v>22100434</v>
      </c>
      <c r="C646" s="16" t="s">
        <v>2859</v>
      </c>
      <c r="D646" s="17">
        <v>0</v>
      </c>
      <c r="E646" s="17">
        <v>0</v>
      </c>
      <c r="F646" s="17">
        <v>0</v>
      </c>
      <c r="G646" s="17">
        <v>0</v>
      </c>
    </row>
    <row r="647" spans="1:7" x14ac:dyDescent="0.25">
      <c r="A647" s="195" t="s">
        <v>12</v>
      </c>
      <c r="B647" s="195"/>
      <c r="C647" s="195"/>
      <c r="D647" s="20">
        <v>2024000</v>
      </c>
      <c r="E647" s="20">
        <v>900000</v>
      </c>
      <c r="F647" s="20">
        <v>15000000</v>
      </c>
      <c r="G647" s="20">
        <v>15000000</v>
      </c>
    </row>
    <row r="648" spans="1:7" x14ac:dyDescent="0.25">
      <c r="A648" s="14">
        <v>69</v>
      </c>
      <c r="B648" s="14">
        <v>55200100200</v>
      </c>
      <c r="C648" s="196" t="s">
        <v>234</v>
      </c>
      <c r="D648" s="196"/>
      <c r="E648" s="196"/>
      <c r="F648" s="196"/>
      <c r="G648" s="196"/>
    </row>
    <row r="649" spans="1:7" ht="24" x14ac:dyDescent="0.25">
      <c r="A649" s="15">
        <v>1</v>
      </c>
      <c r="B649" s="15">
        <v>22100266</v>
      </c>
      <c r="C649" s="16" t="s">
        <v>2684</v>
      </c>
      <c r="D649" s="18">
        <v>989000</v>
      </c>
      <c r="E649" s="17">
        <v>0</v>
      </c>
      <c r="F649" s="18">
        <v>1000000</v>
      </c>
      <c r="G649" s="18">
        <v>3000000</v>
      </c>
    </row>
    <row r="650" spans="1:7" x14ac:dyDescent="0.25">
      <c r="A650" s="15">
        <v>2</v>
      </c>
      <c r="B650" s="15">
        <v>22100482</v>
      </c>
      <c r="C650" s="16" t="s">
        <v>2919</v>
      </c>
      <c r="D650" s="18">
        <v>900000</v>
      </c>
      <c r="E650" s="17">
        <v>0</v>
      </c>
      <c r="F650" s="17">
        <v>0</v>
      </c>
      <c r="G650" s="17">
        <v>0</v>
      </c>
    </row>
    <row r="651" spans="1:7" x14ac:dyDescent="0.25">
      <c r="A651" s="15">
        <v>3</v>
      </c>
      <c r="B651" s="15">
        <v>22100628</v>
      </c>
      <c r="C651" s="16" t="s">
        <v>3074</v>
      </c>
      <c r="D651" s="17">
        <v>0</v>
      </c>
      <c r="E651" s="17">
        <v>0</v>
      </c>
      <c r="F651" s="18">
        <v>2000000</v>
      </c>
      <c r="G651" s="17">
        <v>0</v>
      </c>
    </row>
    <row r="652" spans="1:7" x14ac:dyDescent="0.25">
      <c r="A652" s="195" t="s">
        <v>12</v>
      </c>
      <c r="B652" s="195"/>
      <c r="C652" s="195"/>
      <c r="D652" s="20">
        <v>1889000</v>
      </c>
      <c r="E652" s="19">
        <v>0</v>
      </c>
      <c r="F652" s="20">
        <v>3000000</v>
      </c>
      <c r="G652" s="20">
        <v>3000000</v>
      </c>
    </row>
    <row r="653" spans="1:7" x14ac:dyDescent="0.25">
      <c r="A653" s="14">
        <v>70</v>
      </c>
      <c r="B653" s="14">
        <v>22900100100</v>
      </c>
      <c r="C653" s="196" t="s">
        <v>221</v>
      </c>
      <c r="D653" s="196"/>
      <c r="E653" s="196"/>
      <c r="F653" s="196"/>
      <c r="G653" s="196"/>
    </row>
    <row r="654" spans="1:7" ht="24" x14ac:dyDescent="0.25">
      <c r="A654" s="15">
        <v>1</v>
      </c>
      <c r="B654" s="15">
        <v>22100265</v>
      </c>
      <c r="C654" s="16" t="s">
        <v>2683</v>
      </c>
      <c r="D654" s="17">
        <v>0</v>
      </c>
      <c r="E654" s="18">
        <v>2821600</v>
      </c>
      <c r="F654" s="18">
        <v>6000000</v>
      </c>
      <c r="G654" s="18">
        <v>4000000</v>
      </c>
    </row>
    <row r="655" spans="1:7" ht="24" x14ac:dyDescent="0.25">
      <c r="A655" s="15">
        <v>2</v>
      </c>
      <c r="B655" s="15">
        <v>22100419</v>
      </c>
      <c r="C655" s="16" t="s">
        <v>2844</v>
      </c>
      <c r="D655" s="17">
        <v>0</v>
      </c>
      <c r="E655" s="17">
        <v>0</v>
      </c>
      <c r="F655" s="18">
        <v>3000000</v>
      </c>
      <c r="G655" s="18">
        <v>2700000</v>
      </c>
    </row>
    <row r="656" spans="1:7" x14ac:dyDescent="0.25">
      <c r="A656" s="15">
        <v>3</v>
      </c>
      <c r="B656" s="15">
        <v>22100420</v>
      </c>
      <c r="C656" s="16" t="s">
        <v>2845</v>
      </c>
      <c r="D656" s="18">
        <v>172434338</v>
      </c>
      <c r="E656" s="18">
        <v>61408828</v>
      </c>
      <c r="F656" s="18">
        <v>140000000</v>
      </c>
      <c r="G656" s="18">
        <v>118000000</v>
      </c>
    </row>
    <row r="657" spans="1:7" x14ac:dyDescent="0.25">
      <c r="A657" s="15">
        <v>4</v>
      </c>
      <c r="B657" s="15">
        <v>22100421</v>
      </c>
      <c r="C657" s="16" t="s">
        <v>2846</v>
      </c>
      <c r="D657" s="17">
        <v>0</v>
      </c>
      <c r="E657" s="17">
        <v>0</v>
      </c>
      <c r="F657" s="17">
        <v>0</v>
      </c>
      <c r="G657" s="18">
        <v>1000000</v>
      </c>
    </row>
    <row r="658" spans="1:7" x14ac:dyDescent="0.25">
      <c r="A658" s="15">
        <v>5</v>
      </c>
      <c r="B658" s="15">
        <v>22100422</v>
      </c>
      <c r="C658" s="16" t="s">
        <v>2847</v>
      </c>
      <c r="D658" s="18">
        <v>2383000</v>
      </c>
      <c r="E658" s="17">
        <v>0</v>
      </c>
      <c r="F658" s="17">
        <v>0</v>
      </c>
      <c r="G658" s="18">
        <v>2000000</v>
      </c>
    </row>
    <row r="659" spans="1:7" ht="24" x14ac:dyDescent="0.25">
      <c r="A659" s="15">
        <v>6</v>
      </c>
      <c r="B659" s="15">
        <v>22100423</v>
      </c>
      <c r="C659" s="16" t="s">
        <v>2848</v>
      </c>
      <c r="D659" s="18">
        <v>4071100</v>
      </c>
      <c r="E659" s="18">
        <v>996000</v>
      </c>
      <c r="F659" s="18">
        <v>3000000</v>
      </c>
      <c r="G659" s="18">
        <v>3000000</v>
      </c>
    </row>
    <row r="660" spans="1:7" ht="24" x14ac:dyDescent="0.25">
      <c r="A660" s="15">
        <v>7</v>
      </c>
      <c r="B660" s="15">
        <v>22100424</v>
      </c>
      <c r="C660" s="16" t="s">
        <v>2849</v>
      </c>
      <c r="D660" s="18">
        <v>2090500</v>
      </c>
      <c r="E660" s="18">
        <v>931000</v>
      </c>
      <c r="F660" s="18">
        <v>5000000</v>
      </c>
      <c r="G660" s="18">
        <v>4000000</v>
      </c>
    </row>
    <row r="661" spans="1:7" ht="24" x14ac:dyDescent="0.25">
      <c r="A661" s="15">
        <v>8</v>
      </c>
      <c r="B661" s="15">
        <v>22100426</v>
      </c>
      <c r="C661" s="16" t="s">
        <v>2851</v>
      </c>
      <c r="D661" s="17">
        <v>0</v>
      </c>
      <c r="E661" s="17">
        <v>0</v>
      </c>
      <c r="F661" s="18">
        <v>1000000</v>
      </c>
      <c r="G661" s="18">
        <v>1000000</v>
      </c>
    </row>
    <row r="662" spans="1:7" x14ac:dyDescent="0.25">
      <c r="A662" s="15">
        <v>9</v>
      </c>
      <c r="B662" s="15">
        <v>22100427</v>
      </c>
      <c r="C662" s="16" t="s">
        <v>2852</v>
      </c>
      <c r="D662" s="18">
        <v>4114000</v>
      </c>
      <c r="E662" s="18">
        <v>3210500</v>
      </c>
      <c r="F662" s="18">
        <v>25000000</v>
      </c>
      <c r="G662" s="18">
        <v>25000000</v>
      </c>
    </row>
    <row r="663" spans="1:7" x14ac:dyDescent="0.25">
      <c r="A663" s="195" t="s">
        <v>12</v>
      </c>
      <c r="B663" s="195"/>
      <c r="C663" s="195"/>
      <c r="D663" s="20">
        <v>185092938</v>
      </c>
      <c r="E663" s="20">
        <v>69367928</v>
      </c>
      <c r="F663" s="20">
        <v>183000000</v>
      </c>
      <c r="G663" s="20">
        <v>160700000</v>
      </c>
    </row>
    <row r="664" spans="1:7" x14ac:dyDescent="0.25">
      <c r="A664" s="14">
        <v>71</v>
      </c>
      <c r="B664" s="14">
        <v>22200100100</v>
      </c>
      <c r="C664" s="196" t="s">
        <v>131</v>
      </c>
      <c r="D664" s="196"/>
      <c r="E664" s="196"/>
      <c r="F664" s="196"/>
      <c r="G664" s="196"/>
    </row>
    <row r="665" spans="1:7" x14ac:dyDescent="0.25">
      <c r="A665" s="15">
        <v>1</v>
      </c>
      <c r="B665" s="15">
        <v>22100254</v>
      </c>
      <c r="C665" s="16" t="s">
        <v>2665</v>
      </c>
      <c r="D665" s="17">
        <v>0</v>
      </c>
      <c r="E665" s="17">
        <v>0</v>
      </c>
      <c r="F665" s="17">
        <v>0</v>
      </c>
      <c r="G665" s="18">
        <v>1000000</v>
      </c>
    </row>
    <row r="666" spans="1:7" x14ac:dyDescent="0.25">
      <c r="A666" s="15">
        <v>2</v>
      </c>
      <c r="B666" s="15">
        <v>22100262</v>
      </c>
      <c r="C666" s="16" t="s">
        <v>2680</v>
      </c>
      <c r="D666" s="17">
        <v>0</v>
      </c>
      <c r="E666" s="18">
        <v>1659000</v>
      </c>
      <c r="F666" s="18">
        <v>4000000</v>
      </c>
      <c r="G666" s="18">
        <v>3000000</v>
      </c>
    </row>
    <row r="667" spans="1:7" x14ac:dyDescent="0.25">
      <c r="A667" s="15">
        <v>3</v>
      </c>
      <c r="B667" s="15">
        <v>22100263</v>
      </c>
      <c r="C667" s="16" t="s">
        <v>2681</v>
      </c>
      <c r="D667" s="17">
        <v>0</v>
      </c>
      <c r="E667" s="17">
        <v>0</v>
      </c>
      <c r="F667" s="17">
        <v>0</v>
      </c>
      <c r="G667" s="18">
        <v>5000000</v>
      </c>
    </row>
    <row r="668" spans="1:7" x14ac:dyDescent="0.25">
      <c r="A668" s="15">
        <v>4</v>
      </c>
      <c r="B668" s="15">
        <v>22100389</v>
      </c>
      <c r="C668" s="16" t="s">
        <v>2810</v>
      </c>
      <c r="D668" s="17">
        <v>0</v>
      </c>
      <c r="E668" s="18">
        <v>1843348.57</v>
      </c>
      <c r="F668" s="18">
        <v>4000000</v>
      </c>
      <c r="G668" s="18">
        <v>1000000</v>
      </c>
    </row>
    <row r="669" spans="1:7" x14ac:dyDescent="0.25">
      <c r="A669" s="15">
        <v>5</v>
      </c>
      <c r="B669" s="15">
        <v>22100478</v>
      </c>
      <c r="C669" s="16" t="s">
        <v>2676</v>
      </c>
      <c r="D669" s="17">
        <v>0</v>
      </c>
      <c r="E669" s="18">
        <v>3433742.86</v>
      </c>
      <c r="F669" s="18">
        <v>4000000</v>
      </c>
      <c r="G669" s="18">
        <v>3000000</v>
      </c>
    </row>
    <row r="670" spans="1:7" x14ac:dyDescent="0.25">
      <c r="A670" s="15">
        <v>6</v>
      </c>
      <c r="B670" s="15">
        <v>22100619</v>
      </c>
      <c r="C670" s="16" t="s">
        <v>3062</v>
      </c>
      <c r="D670" s="17">
        <v>0</v>
      </c>
      <c r="E670" s="17">
        <v>0</v>
      </c>
      <c r="F670" s="18">
        <v>1000000</v>
      </c>
      <c r="G670" s="17">
        <v>0</v>
      </c>
    </row>
    <row r="671" spans="1:7" x14ac:dyDescent="0.25">
      <c r="A671" s="15">
        <v>7</v>
      </c>
      <c r="B671" s="15">
        <v>22100629</v>
      </c>
      <c r="C671" s="16" t="s">
        <v>3075</v>
      </c>
      <c r="D671" s="18">
        <v>800000</v>
      </c>
      <c r="E671" s="18">
        <v>800000</v>
      </c>
      <c r="F671" s="18">
        <v>1500000</v>
      </c>
      <c r="G671" s="18">
        <v>1000000</v>
      </c>
    </row>
    <row r="672" spans="1:7" x14ac:dyDescent="0.25">
      <c r="A672" s="15">
        <v>8</v>
      </c>
      <c r="B672" s="15">
        <v>22100630</v>
      </c>
      <c r="C672" s="16" t="s">
        <v>3076</v>
      </c>
      <c r="D672" s="17">
        <v>0</v>
      </c>
      <c r="E672" s="17">
        <v>0</v>
      </c>
      <c r="F672" s="17">
        <v>0</v>
      </c>
      <c r="G672" s="18">
        <v>1000000</v>
      </c>
    </row>
    <row r="673" spans="1:7" x14ac:dyDescent="0.25">
      <c r="A673" s="195" t="s">
        <v>12</v>
      </c>
      <c r="B673" s="195"/>
      <c r="C673" s="195"/>
      <c r="D673" s="20">
        <v>800000</v>
      </c>
      <c r="E673" s="20">
        <v>7736091.4299999997</v>
      </c>
      <c r="F673" s="20">
        <v>14500000</v>
      </c>
      <c r="G673" s="20">
        <v>15000000</v>
      </c>
    </row>
    <row r="674" spans="1:7" x14ac:dyDescent="0.25">
      <c r="A674" s="14">
        <v>72</v>
      </c>
      <c r="B674" s="14">
        <v>51705500100</v>
      </c>
      <c r="C674" s="196" t="s">
        <v>208</v>
      </c>
      <c r="D674" s="196"/>
      <c r="E674" s="196"/>
      <c r="F674" s="196"/>
      <c r="G674" s="196"/>
    </row>
    <row r="675" spans="1:7" x14ac:dyDescent="0.25">
      <c r="A675" s="15">
        <v>3</v>
      </c>
      <c r="B675" s="15">
        <v>22100491</v>
      </c>
      <c r="C675" s="16" t="s">
        <v>2928</v>
      </c>
      <c r="D675" s="17">
        <v>0</v>
      </c>
      <c r="E675" s="17">
        <v>0</v>
      </c>
      <c r="F675" s="18">
        <v>1000000</v>
      </c>
      <c r="G675" s="17">
        <v>0</v>
      </c>
    </row>
    <row r="676" spans="1:7" x14ac:dyDescent="0.25">
      <c r="A676" s="15">
        <v>4</v>
      </c>
      <c r="B676" s="15">
        <v>22100526</v>
      </c>
      <c r="C676" s="16" t="s">
        <v>2965</v>
      </c>
      <c r="D676" s="18">
        <v>750000</v>
      </c>
      <c r="E676" s="17">
        <v>0</v>
      </c>
      <c r="F676" s="18">
        <v>750000</v>
      </c>
      <c r="G676" s="18">
        <v>750000</v>
      </c>
    </row>
    <row r="677" spans="1:7" ht="24" x14ac:dyDescent="0.25">
      <c r="A677" s="15">
        <v>5</v>
      </c>
      <c r="B677" s="15">
        <v>22100528</v>
      </c>
      <c r="C677" s="16" t="s">
        <v>2967</v>
      </c>
      <c r="D677" s="18">
        <v>600000</v>
      </c>
      <c r="E677" s="17">
        <v>0</v>
      </c>
      <c r="F677" s="18">
        <v>600000</v>
      </c>
      <c r="G677" s="18">
        <v>500000</v>
      </c>
    </row>
    <row r="678" spans="1:7" ht="24" x14ac:dyDescent="0.25">
      <c r="A678" s="15">
        <v>6</v>
      </c>
      <c r="B678" s="15">
        <v>22100530</v>
      </c>
      <c r="C678" s="16" t="s">
        <v>2969</v>
      </c>
      <c r="D678" s="18">
        <v>600000</v>
      </c>
      <c r="E678" s="17">
        <v>0</v>
      </c>
      <c r="F678" s="17">
        <v>0</v>
      </c>
      <c r="G678" s="17">
        <v>0</v>
      </c>
    </row>
    <row r="679" spans="1:7" x14ac:dyDescent="0.25">
      <c r="A679" s="15">
        <v>8</v>
      </c>
      <c r="B679" s="15">
        <v>22100532</v>
      </c>
      <c r="C679" s="16" t="s">
        <v>2971</v>
      </c>
      <c r="D679" s="17">
        <v>0</v>
      </c>
      <c r="E679" s="17">
        <v>0</v>
      </c>
      <c r="F679" s="18">
        <v>500000</v>
      </c>
      <c r="G679" s="18">
        <v>300000</v>
      </c>
    </row>
    <row r="680" spans="1:7" ht="24" x14ac:dyDescent="0.25">
      <c r="A680" s="15">
        <v>9</v>
      </c>
      <c r="B680" s="15">
        <v>22100544</v>
      </c>
      <c r="C680" s="16" t="s">
        <v>2983</v>
      </c>
      <c r="D680" s="18">
        <v>6343080</v>
      </c>
      <c r="E680" s="17">
        <v>0</v>
      </c>
      <c r="F680" s="18">
        <v>11300000</v>
      </c>
      <c r="G680" s="18">
        <v>11000000</v>
      </c>
    </row>
    <row r="681" spans="1:7" x14ac:dyDescent="0.25">
      <c r="A681" s="15">
        <v>10</v>
      </c>
      <c r="B681" s="15">
        <v>22100545</v>
      </c>
      <c r="C681" s="16" t="s">
        <v>2984</v>
      </c>
      <c r="D681" s="18">
        <v>2540000</v>
      </c>
      <c r="E681" s="17">
        <v>0</v>
      </c>
      <c r="F681" s="18">
        <v>8500000</v>
      </c>
      <c r="G681" s="18">
        <v>6500000</v>
      </c>
    </row>
    <row r="682" spans="1:7" x14ac:dyDescent="0.25">
      <c r="A682" s="15">
        <v>11</v>
      </c>
      <c r="B682" s="15">
        <v>22100546</v>
      </c>
      <c r="C682" s="16" t="s">
        <v>2985</v>
      </c>
      <c r="D682" s="17">
        <v>0</v>
      </c>
      <c r="E682" s="17">
        <v>0</v>
      </c>
      <c r="F682" s="17">
        <v>0</v>
      </c>
      <c r="G682" s="17">
        <v>0</v>
      </c>
    </row>
    <row r="683" spans="1:7" ht="24" x14ac:dyDescent="0.25">
      <c r="A683" s="15">
        <v>12</v>
      </c>
      <c r="B683" s="15">
        <v>22100549</v>
      </c>
      <c r="C683" s="16" t="s">
        <v>2988</v>
      </c>
      <c r="D683" s="18">
        <v>1249990</v>
      </c>
      <c r="E683" s="17">
        <v>0</v>
      </c>
      <c r="F683" s="18">
        <v>2400000</v>
      </c>
      <c r="G683" s="18">
        <v>2400000</v>
      </c>
    </row>
    <row r="684" spans="1:7" x14ac:dyDescent="0.25">
      <c r="A684" s="15">
        <v>13</v>
      </c>
      <c r="B684" s="15">
        <v>22100550</v>
      </c>
      <c r="C684" s="16" t="s">
        <v>2989</v>
      </c>
      <c r="D684" s="18">
        <v>9100000</v>
      </c>
      <c r="E684" s="17">
        <v>0</v>
      </c>
      <c r="F684" s="18">
        <v>21900000</v>
      </c>
      <c r="G684" s="18">
        <v>21900000</v>
      </c>
    </row>
    <row r="685" spans="1:7" x14ac:dyDescent="0.25">
      <c r="A685" s="15">
        <v>14</v>
      </c>
      <c r="B685" s="15">
        <v>22100551</v>
      </c>
      <c r="C685" s="16" t="s">
        <v>2990</v>
      </c>
      <c r="D685" s="18">
        <v>4500000</v>
      </c>
      <c r="E685" s="17">
        <v>0</v>
      </c>
      <c r="F685" s="18">
        <v>10800000</v>
      </c>
      <c r="G685" s="18">
        <v>10800000</v>
      </c>
    </row>
    <row r="686" spans="1:7" ht="24" x14ac:dyDescent="0.25">
      <c r="A686" s="15">
        <v>15</v>
      </c>
      <c r="B686" s="15">
        <v>22100552</v>
      </c>
      <c r="C686" s="16" t="s">
        <v>2991</v>
      </c>
      <c r="D686" s="18">
        <v>2041600</v>
      </c>
      <c r="E686" s="17">
        <v>0</v>
      </c>
      <c r="F686" s="18">
        <v>3500000</v>
      </c>
      <c r="G686" s="18">
        <v>3005000</v>
      </c>
    </row>
    <row r="687" spans="1:7" ht="24" x14ac:dyDescent="0.25">
      <c r="A687" s="15">
        <v>16</v>
      </c>
      <c r="B687" s="15">
        <v>22100553</v>
      </c>
      <c r="C687" s="16" t="s">
        <v>2992</v>
      </c>
      <c r="D687" s="18">
        <v>1000000</v>
      </c>
      <c r="E687" s="17">
        <v>0</v>
      </c>
      <c r="F687" s="18">
        <v>1000000</v>
      </c>
      <c r="G687" s="18">
        <v>1000000</v>
      </c>
    </row>
    <row r="688" spans="1:7" x14ac:dyDescent="0.25">
      <c r="A688" s="15">
        <v>17</v>
      </c>
      <c r="B688" s="15">
        <v>22100554</v>
      </c>
      <c r="C688" s="16" t="s">
        <v>2993</v>
      </c>
      <c r="D688" s="18">
        <v>3791550</v>
      </c>
      <c r="E688" s="17">
        <v>0</v>
      </c>
      <c r="F688" s="18">
        <v>6500000</v>
      </c>
      <c r="G688" s="18">
        <v>6500000</v>
      </c>
    </row>
    <row r="689" spans="1:7" ht="24" x14ac:dyDescent="0.25">
      <c r="A689" s="15">
        <v>18</v>
      </c>
      <c r="B689" s="15">
        <v>22100555</v>
      </c>
      <c r="C689" s="16" t="s">
        <v>2994</v>
      </c>
      <c r="D689" s="18">
        <v>300000</v>
      </c>
      <c r="E689" s="17">
        <v>0</v>
      </c>
      <c r="F689" s="18">
        <v>1000000</v>
      </c>
      <c r="G689" s="18">
        <v>1000000</v>
      </c>
    </row>
    <row r="690" spans="1:7" ht="36" x14ac:dyDescent="0.25">
      <c r="A690" s="15">
        <v>19</v>
      </c>
      <c r="B690" s="15">
        <v>22100556</v>
      </c>
      <c r="C690" s="16" t="s">
        <v>2995</v>
      </c>
      <c r="D690" s="18">
        <v>1166600</v>
      </c>
      <c r="E690" s="17">
        <v>0</v>
      </c>
      <c r="F690" s="18">
        <v>2000000</v>
      </c>
      <c r="G690" s="18">
        <v>2000000</v>
      </c>
    </row>
    <row r="691" spans="1:7" ht="24" x14ac:dyDescent="0.25">
      <c r="A691" s="15">
        <v>20</v>
      </c>
      <c r="B691" s="15">
        <v>22100581</v>
      </c>
      <c r="C691" s="16" t="s">
        <v>3022</v>
      </c>
      <c r="D691" s="18">
        <v>1668800</v>
      </c>
      <c r="E691" s="17">
        <v>0</v>
      </c>
      <c r="F691" s="18">
        <v>800000</v>
      </c>
      <c r="G691" s="18">
        <v>800000</v>
      </c>
    </row>
    <row r="692" spans="1:7" x14ac:dyDescent="0.25">
      <c r="A692" s="15">
        <v>21</v>
      </c>
      <c r="B692" s="15">
        <v>22100643</v>
      </c>
      <c r="C692" s="16" t="s">
        <v>3079</v>
      </c>
      <c r="D692" s="18">
        <v>900000</v>
      </c>
      <c r="E692" s="17">
        <v>0</v>
      </c>
      <c r="F692" s="17">
        <v>0</v>
      </c>
      <c r="G692" s="17">
        <v>0</v>
      </c>
    </row>
    <row r="693" spans="1:7" x14ac:dyDescent="0.25">
      <c r="A693" s="15">
        <v>22</v>
      </c>
      <c r="B693" s="15">
        <v>22100644</v>
      </c>
      <c r="C693" s="16" t="s">
        <v>3080</v>
      </c>
      <c r="D693" s="17">
        <v>0</v>
      </c>
      <c r="E693" s="17">
        <v>0</v>
      </c>
      <c r="F693" s="17">
        <v>0</v>
      </c>
      <c r="G693" s="17">
        <v>0</v>
      </c>
    </row>
    <row r="694" spans="1:7" x14ac:dyDescent="0.25">
      <c r="A694" s="15">
        <v>23</v>
      </c>
      <c r="B694" s="15">
        <v>22100645</v>
      </c>
      <c r="C694" s="16" t="s">
        <v>3081</v>
      </c>
      <c r="D694" s="17">
        <v>0</v>
      </c>
      <c r="E694" s="17">
        <v>0</v>
      </c>
      <c r="F694" s="18">
        <v>500000</v>
      </c>
      <c r="G694" s="18">
        <v>250000</v>
      </c>
    </row>
    <row r="695" spans="1:7" ht="24" x14ac:dyDescent="0.25">
      <c r="A695" s="15">
        <v>25</v>
      </c>
      <c r="B695" s="15">
        <v>22100647</v>
      </c>
      <c r="C695" s="16" t="s">
        <v>3083</v>
      </c>
      <c r="D695" s="18">
        <v>756000</v>
      </c>
      <c r="E695" s="17">
        <v>0</v>
      </c>
      <c r="F695" s="18">
        <v>1000000</v>
      </c>
      <c r="G695" s="18">
        <v>900000</v>
      </c>
    </row>
    <row r="696" spans="1:7" x14ac:dyDescent="0.25">
      <c r="A696" s="15">
        <v>26</v>
      </c>
      <c r="B696" s="15">
        <v>22100670</v>
      </c>
      <c r="C696" s="16" t="s">
        <v>3086</v>
      </c>
      <c r="D696" s="17">
        <v>0</v>
      </c>
      <c r="E696" s="17">
        <v>0</v>
      </c>
      <c r="F696" s="18">
        <v>1000000</v>
      </c>
      <c r="G696" s="18">
        <v>240000</v>
      </c>
    </row>
    <row r="697" spans="1:7" x14ac:dyDescent="0.25">
      <c r="A697" s="15">
        <v>27</v>
      </c>
      <c r="B697" s="15">
        <v>22100671</v>
      </c>
      <c r="C697" s="16" t="s">
        <v>3087</v>
      </c>
      <c r="D697" s="17">
        <v>0</v>
      </c>
      <c r="E697" s="17">
        <v>0</v>
      </c>
      <c r="F697" s="18">
        <v>500000</v>
      </c>
      <c r="G697" s="18">
        <v>300000</v>
      </c>
    </row>
    <row r="698" spans="1:7" x14ac:dyDescent="0.25">
      <c r="A698" s="15">
        <v>28</v>
      </c>
      <c r="B698" s="15">
        <v>22100673</v>
      </c>
      <c r="C698" s="16" t="s">
        <v>3088</v>
      </c>
      <c r="D698" s="18">
        <v>500000</v>
      </c>
      <c r="E698" s="17">
        <v>0</v>
      </c>
      <c r="F698" s="18">
        <v>500000</v>
      </c>
      <c r="G698" s="18">
        <v>300000</v>
      </c>
    </row>
    <row r="699" spans="1:7" x14ac:dyDescent="0.25">
      <c r="A699" s="195" t="s">
        <v>12</v>
      </c>
      <c r="B699" s="195"/>
      <c r="C699" s="195"/>
      <c r="D699" s="20">
        <v>37807620</v>
      </c>
      <c r="E699" s="19">
        <v>0</v>
      </c>
      <c r="F699" s="20">
        <v>76050000</v>
      </c>
      <c r="G699" s="20">
        <v>70445000</v>
      </c>
    </row>
    <row r="700" spans="1:7" x14ac:dyDescent="0.25">
      <c r="A700" s="14">
        <v>73</v>
      </c>
      <c r="B700" s="14">
        <v>26100100100</v>
      </c>
      <c r="C700" s="196" t="s">
        <v>237</v>
      </c>
      <c r="D700" s="196"/>
      <c r="E700" s="196"/>
      <c r="F700" s="196"/>
      <c r="G700" s="196"/>
    </row>
    <row r="701" spans="1:7" x14ac:dyDescent="0.25">
      <c r="A701" s="15">
        <v>1</v>
      </c>
      <c r="B701" s="15">
        <v>22100638</v>
      </c>
      <c r="C701" s="16" t="s">
        <v>2656</v>
      </c>
      <c r="D701" s="18">
        <v>939000</v>
      </c>
      <c r="E701" s="17">
        <v>0</v>
      </c>
      <c r="F701" s="18">
        <v>10000000</v>
      </c>
      <c r="G701" s="18">
        <v>9000000</v>
      </c>
    </row>
    <row r="702" spans="1:7" x14ac:dyDescent="0.25">
      <c r="A702" s="195" t="s">
        <v>12</v>
      </c>
      <c r="B702" s="195"/>
      <c r="C702" s="195"/>
      <c r="D702" s="20">
        <v>939000</v>
      </c>
      <c r="E702" s="19">
        <v>0</v>
      </c>
      <c r="F702" s="20">
        <v>10000000</v>
      </c>
      <c r="G702" s="20">
        <v>9000000</v>
      </c>
    </row>
    <row r="703" spans="1:7" x14ac:dyDescent="0.25">
      <c r="A703" s="14">
        <v>75</v>
      </c>
      <c r="B703" s="14">
        <v>25200100100</v>
      </c>
      <c r="C703" s="196" t="s">
        <v>2584</v>
      </c>
      <c r="D703" s="196"/>
      <c r="E703" s="196"/>
      <c r="F703" s="196"/>
      <c r="G703" s="196"/>
    </row>
    <row r="704" spans="1:7" x14ac:dyDescent="0.25">
      <c r="A704" s="15">
        <v>1</v>
      </c>
      <c r="B704" s="15">
        <v>22100251</v>
      </c>
      <c r="C704" s="16" t="s">
        <v>2664</v>
      </c>
      <c r="D704" s="17">
        <v>0</v>
      </c>
      <c r="E704" s="17">
        <v>0</v>
      </c>
      <c r="F704" s="18">
        <v>15000000</v>
      </c>
      <c r="G704" s="18">
        <v>2000000</v>
      </c>
    </row>
    <row r="705" spans="1:7" x14ac:dyDescent="0.25">
      <c r="A705" s="195" t="s">
        <v>12</v>
      </c>
      <c r="B705" s="195"/>
      <c r="C705" s="195"/>
      <c r="D705" s="19">
        <v>0</v>
      </c>
      <c r="E705" s="19">
        <v>0</v>
      </c>
      <c r="F705" s="20">
        <v>15000000</v>
      </c>
      <c r="G705" s="20">
        <v>2000000</v>
      </c>
    </row>
    <row r="706" spans="1:7" x14ac:dyDescent="0.25">
      <c r="A706" s="14">
        <v>76</v>
      </c>
      <c r="B706" s="14">
        <v>11105200100</v>
      </c>
      <c r="C706" s="196" t="s">
        <v>2585</v>
      </c>
      <c r="D706" s="196"/>
      <c r="E706" s="196"/>
      <c r="F706" s="196"/>
      <c r="G706" s="196"/>
    </row>
    <row r="707" spans="1:7" x14ac:dyDescent="0.25">
      <c r="A707" s="15">
        <v>1</v>
      </c>
      <c r="B707" s="15">
        <v>22100353</v>
      </c>
      <c r="C707" s="16" t="s">
        <v>2772</v>
      </c>
      <c r="D707" s="17">
        <v>0</v>
      </c>
      <c r="E707" s="18">
        <v>9144000</v>
      </c>
      <c r="F707" s="18">
        <v>20000000</v>
      </c>
      <c r="G707" s="18">
        <v>20000000</v>
      </c>
    </row>
    <row r="708" spans="1:7" x14ac:dyDescent="0.25">
      <c r="A708" s="195" t="s">
        <v>12</v>
      </c>
      <c r="B708" s="195"/>
      <c r="C708" s="195"/>
      <c r="D708" s="19">
        <v>0</v>
      </c>
      <c r="E708" s="20">
        <v>9144000</v>
      </c>
      <c r="F708" s="20">
        <v>20000000</v>
      </c>
      <c r="G708" s="20">
        <v>20000000</v>
      </c>
    </row>
    <row r="709" spans="1:7" x14ac:dyDescent="0.25">
      <c r="A709" s="14">
        <v>77</v>
      </c>
      <c r="B709" s="14">
        <v>51700100300</v>
      </c>
      <c r="C709" s="196" t="s">
        <v>2554</v>
      </c>
      <c r="D709" s="196"/>
      <c r="E709" s="196"/>
      <c r="F709" s="196"/>
      <c r="G709" s="196"/>
    </row>
    <row r="710" spans="1:7" x14ac:dyDescent="0.25">
      <c r="A710" s="15">
        <v>1</v>
      </c>
      <c r="B710" s="15">
        <v>22100594</v>
      </c>
      <c r="C710" s="16" t="s">
        <v>3036</v>
      </c>
      <c r="D710" s="17">
        <v>0</v>
      </c>
      <c r="E710" s="17">
        <v>0</v>
      </c>
      <c r="F710" s="18">
        <v>5000000</v>
      </c>
      <c r="G710" s="18">
        <v>4500000</v>
      </c>
    </row>
    <row r="711" spans="1:7" x14ac:dyDescent="0.25">
      <c r="A711" s="195" t="s">
        <v>12</v>
      </c>
      <c r="B711" s="195"/>
      <c r="C711" s="195"/>
      <c r="D711" s="19">
        <v>0</v>
      </c>
      <c r="E711" s="19">
        <v>0</v>
      </c>
      <c r="F711" s="20">
        <v>5000000</v>
      </c>
      <c r="G711" s="20">
        <v>4500000</v>
      </c>
    </row>
    <row r="712" spans="1:7" x14ac:dyDescent="0.25">
      <c r="A712" s="14">
        <v>78</v>
      </c>
      <c r="B712" s="14">
        <v>26000100100</v>
      </c>
      <c r="C712" s="196" t="s">
        <v>154</v>
      </c>
      <c r="D712" s="196"/>
      <c r="E712" s="196"/>
      <c r="F712" s="196"/>
      <c r="G712" s="196"/>
    </row>
    <row r="713" spans="1:7" x14ac:dyDescent="0.25">
      <c r="A713" s="15">
        <v>1</v>
      </c>
      <c r="B713" s="15">
        <v>22100469</v>
      </c>
      <c r="C713" s="16" t="s">
        <v>2900</v>
      </c>
      <c r="D713" s="17">
        <v>0</v>
      </c>
      <c r="E713" s="18">
        <v>3000000</v>
      </c>
      <c r="F713" s="18">
        <v>5000000</v>
      </c>
      <c r="G713" s="18">
        <v>5000000</v>
      </c>
    </row>
    <row r="714" spans="1:7" x14ac:dyDescent="0.25">
      <c r="A714" s="195" t="s">
        <v>12</v>
      </c>
      <c r="B714" s="195"/>
      <c r="C714" s="195"/>
      <c r="D714" s="19">
        <v>0</v>
      </c>
      <c r="E714" s="20">
        <v>3000000</v>
      </c>
      <c r="F714" s="20">
        <v>5000000</v>
      </c>
      <c r="G714" s="20">
        <v>5000000</v>
      </c>
    </row>
    <row r="715" spans="1:7" x14ac:dyDescent="0.25">
      <c r="A715" s="14">
        <v>79</v>
      </c>
      <c r="B715" s="14">
        <v>22000200100</v>
      </c>
      <c r="C715" s="196" t="s">
        <v>2532</v>
      </c>
      <c r="D715" s="196"/>
      <c r="E715" s="196"/>
      <c r="F715" s="196"/>
      <c r="G715" s="196"/>
    </row>
    <row r="716" spans="1:7" x14ac:dyDescent="0.25">
      <c r="A716" s="15">
        <v>1</v>
      </c>
      <c r="B716" s="15">
        <v>22100388</v>
      </c>
      <c r="C716" s="16" t="s">
        <v>2809</v>
      </c>
      <c r="D716" s="17">
        <v>0</v>
      </c>
      <c r="E716" s="17">
        <v>0</v>
      </c>
      <c r="F716" s="17">
        <v>0</v>
      </c>
      <c r="G716" s="18">
        <v>5000000</v>
      </c>
    </row>
    <row r="717" spans="1:7" x14ac:dyDescent="0.25">
      <c r="A717" s="15">
        <v>2</v>
      </c>
      <c r="B717" s="15">
        <v>22100661</v>
      </c>
      <c r="C717" s="16" t="s">
        <v>2825</v>
      </c>
      <c r="D717" s="17">
        <v>0</v>
      </c>
      <c r="E717" s="17">
        <v>0</v>
      </c>
      <c r="F717" s="17">
        <v>0</v>
      </c>
      <c r="G717" s="18">
        <v>15000000</v>
      </c>
    </row>
    <row r="718" spans="1:7" x14ac:dyDescent="0.25">
      <c r="A718" s="195" t="s">
        <v>12</v>
      </c>
      <c r="B718" s="195"/>
      <c r="C718" s="195"/>
      <c r="D718" s="19">
        <v>0</v>
      </c>
      <c r="E718" s="19">
        <v>0</v>
      </c>
      <c r="F718" s="19">
        <v>0</v>
      </c>
      <c r="G718" s="20">
        <v>20000000</v>
      </c>
    </row>
    <row r="719" spans="1:7" x14ac:dyDescent="0.25">
      <c r="A719" s="195" t="s">
        <v>251</v>
      </c>
      <c r="B719" s="195"/>
      <c r="C719" s="195"/>
      <c r="D719" s="21">
        <v>12789578129.24</v>
      </c>
      <c r="E719" s="21">
        <v>5930063538.3800001</v>
      </c>
      <c r="F719" s="21">
        <v>12205839307</v>
      </c>
      <c r="G719" s="21">
        <v>9556853000</v>
      </c>
    </row>
  </sheetData>
  <mergeCells count="148">
    <mergeCell ref="A3:A4"/>
    <mergeCell ref="B3:B4"/>
    <mergeCell ref="C3:C4"/>
    <mergeCell ref="D3:E3"/>
    <mergeCell ref="F3:G3"/>
    <mergeCell ref="C5:G5"/>
    <mergeCell ref="A48:C48"/>
    <mergeCell ref="C49:G49"/>
    <mergeCell ref="A59:C59"/>
    <mergeCell ref="C60:G60"/>
    <mergeCell ref="A27:C27"/>
    <mergeCell ref="C28:G28"/>
    <mergeCell ref="A36:C36"/>
    <mergeCell ref="C37:G37"/>
    <mergeCell ref="A44:C44"/>
    <mergeCell ref="C45:G45"/>
    <mergeCell ref="A89:C89"/>
    <mergeCell ref="C90:G90"/>
    <mergeCell ref="A96:C96"/>
    <mergeCell ref="C97:G97"/>
    <mergeCell ref="A102:C102"/>
    <mergeCell ref="C103:G103"/>
    <mergeCell ref="A70:C70"/>
    <mergeCell ref="C71:G71"/>
    <mergeCell ref="A78:C78"/>
    <mergeCell ref="C79:G79"/>
    <mergeCell ref="A82:C82"/>
    <mergeCell ref="C83:G83"/>
    <mergeCell ref="A126:C126"/>
    <mergeCell ref="C127:G127"/>
    <mergeCell ref="A180:C180"/>
    <mergeCell ref="C181:G181"/>
    <mergeCell ref="A193:C193"/>
    <mergeCell ref="C194:G194"/>
    <mergeCell ref="A109:C109"/>
    <mergeCell ref="C110:G110"/>
    <mergeCell ref="A118:C118"/>
    <mergeCell ref="C119:G119"/>
    <mergeCell ref="A219:C219"/>
    <mergeCell ref="C220:G220"/>
    <mergeCell ref="A233:C233"/>
    <mergeCell ref="C234:G234"/>
    <mergeCell ref="A205:C205"/>
    <mergeCell ref="C206:G206"/>
    <mergeCell ref="A208:C208"/>
    <mergeCell ref="C209:G209"/>
    <mergeCell ref="A214:C214"/>
    <mergeCell ref="C215:G215"/>
    <mergeCell ref="A263:C263"/>
    <mergeCell ref="C264:G264"/>
    <mergeCell ref="A267:C267"/>
    <mergeCell ref="C268:G268"/>
    <mergeCell ref="A247:C247"/>
    <mergeCell ref="C248:G248"/>
    <mergeCell ref="A253:C253"/>
    <mergeCell ref="C254:G254"/>
    <mergeCell ref="A256:C256"/>
    <mergeCell ref="C257:G257"/>
    <mergeCell ref="A325:C325"/>
    <mergeCell ref="C326:G326"/>
    <mergeCell ref="A328:C328"/>
    <mergeCell ref="C329:G329"/>
    <mergeCell ref="A331:C331"/>
    <mergeCell ref="A271:C271"/>
    <mergeCell ref="C272:G272"/>
    <mergeCell ref="A304:C304"/>
    <mergeCell ref="C305:G305"/>
    <mergeCell ref="A314:C314"/>
    <mergeCell ref="C315:G315"/>
    <mergeCell ref="C378:G378"/>
    <mergeCell ref="A384:C384"/>
    <mergeCell ref="C385:G385"/>
    <mergeCell ref="A387:C387"/>
    <mergeCell ref="C388:G388"/>
    <mergeCell ref="C332:G332"/>
    <mergeCell ref="A350:C350"/>
    <mergeCell ref="C351:G351"/>
    <mergeCell ref="A377:C377"/>
    <mergeCell ref="A431:C431"/>
    <mergeCell ref="C432:G432"/>
    <mergeCell ref="A446:C446"/>
    <mergeCell ref="C447:G447"/>
    <mergeCell ref="A461:C461"/>
    <mergeCell ref="C462:G462"/>
    <mergeCell ref="A397:C397"/>
    <mergeCell ref="C398:G398"/>
    <mergeCell ref="A416:C416"/>
    <mergeCell ref="C417:G417"/>
    <mergeCell ref="A425:C425"/>
    <mergeCell ref="C426:G426"/>
    <mergeCell ref="A527:C527"/>
    <mergeCell ref="C528:G528"/>
    <mergeCell ref="A546:C546"/>
    <mergeCell ref="C547:G547"/>
    <mergeCell ref="A552:C552"/>
    <mergeCell ref="C553:G553"/>
    <mergeCell ref="A466:C466"/>
    <mergeCell ref="C467:G467"/>
    <mergeCell ref="A492:C492"/>
    <mergeCell ref="C493:G493"/>
    <mergeCell ref="A503:C503"/>
    <mergeCell ref="C504:G504"/>
    <mergeCell ref="A580:C580"/>
    <mergeCell ref="C581:G581"/>
    <mergeCell ref="A583:C583"/>
    <mergeCell ref="C584:G584"/>
    <mergeCell ref="A563:C563"/>
    <mergeCell ref="C564:G564"/>
    <mergeCell ref="A569:C569"/>
    <mergeCell ref="C570:G570"/>
    <mergeCell ref="A574:C574"/>
    <mergeCell ref="C575:G575"/>
    <mergeCell ref="A652:C652"/>
    <mergeCell ref="C653:G653"/>
    <mergeCell ref="C623:G623"/>
    <mergeCell ref="A625:C625"/>
    <mergeCell ref="C626:G626"/>
    <mergeCell ref="A632:C632"/>
    <mergeCell ref="C633:G633"/>
    <mergeCell ref="A591:C591"/>
    <mergeCell ref="C592:G592"/>
    <mergeCell ref="A613:C613"/>
    <mergeCell ref="C614:G614"/>
    <mergeCell ref="A622:C622"/>
    <mergeCell ref="A718:C718"/>
    <mergeCell ref="A719:C719"/>
    <mergeCell ref="A1:G1"/>
    <mergeCell ref="A2:G2"/>
    <mergeCell ref="A708:C708"/>
    <mergeCell ref="C709:G709"/>
    <mergeCell ref="A711:C711"/>
    <mergeCell ref="C712:G712"/>
    <mergeCell ref="A714:C714"/>
    <mergeCell ref="C715:G715"/>
    <mergeCell ref="A702:C702"/>
    <mergeCell ref="C703:G703"/>
    <mergeCell ref="A705:C705"/>
    <mergeCell ref="C706:G706"/>
    <mergeCell ref="A663:C663"/>
    <mergeCell ref="C664:G664"/>
    <mergeCell ref="A673:C673"/>
    <mergeCell ref="C674:G674"/>
    <mergeCell ref="A699:C699"/>
    <mergeCell ref="C700:G700"/>
    <mergeCell ref="A639:C639"/>
    <mergeCell ref="C640:G640"/>
    <mergeCell ref="A647:C647"/>
    <mergeCell ref="C648:G648"/>
  </mergeCells>
  <pageMargins left="0.7" right="0.7" top="0.75" bottom="0.75" header="0.3" footer="0.3"/>
  <pageSetup firstPageNumber="48" fitToHeight="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6</vt:i4>
      </vt:variant>
    </vt:vector>
  </HeadingPairs>
  <TitlesOfParts>
    <vt:vector size="38" baseType="lpstr">
      <vt:lpstr>1st sche</vt:lpstr>
      <vt:lpstr>2nd sche</vt:lpstr>
      <vt:lpstr>3rd schedule</vt:lpstr>
      <vt:lpstr>4 schedule</vt:lpstr>
      <vt:lpstr>general summary</vt:lpstr>
      <vt:lpstr>summary of alloca 2 items</vt:lpstr>
      <vt:lpstr>revenue details</vt:lpstr>
      <vt:lpstr>overhead cost</vt:lpstr>
      <vt:lpstr>spg</vt:lpstr>
      <vt:lpstr>grants</vt:lpstr>
      <vt:lpstr>social cont</vt:lpstr>
      <vt:lpstr>transfers</vt:lpstr>
      <vt:lpstr>debt service</vt:lpstr>
      <vt:lpstr>capital detail</vt:lpstr>
      <vt:lpstr>igr</vt:lpstr>
      <vt:lpstr>summary of revenue-Admin Reve</vt:lpstr>
      <vt:lpstr>All Admin Segment-Expen</vt:lpstr>
      <vt:lpstr>economic segment</vt:lpstr>
      <vt:lpstr>Expenditure by function</vt:lpstr>
      <vt:lpstr>revenue by function</vt:lpstr>
      <vt:lpstr>prog seg</vt:lpstr>
      <vt:lpstr>Admin seg-special prog </vt:lpstr>
      <vt:lpstr>Admin Seg-Overhead cost</vt:lpstr>
      <vt:lpstr>Admin Seg-Capital Exp</vt:lpstr>
      <vt:lpstr>Sheet6</vt:lpstr>
      <vt:lpstr>social contributions</vt:lpstr>
      <vt:lpstr>statutory transfers</vt:lpstr>
      <vt:lpstr>Grants and Contri</vt:lpstr>
      <vt:lpstr>state sector allocat</vt:lpstr>
      <vt:lpstr>ipsas sector allocatn</vt:lpstr>
      <vt:lpstr>overall summary</vt:lpstr>
      <vt:lpstr>Sheet17</vt:lpstr>
      <vt:lpstr>'All Admin Segment-Expen'!Print_Titles</vt:lpstr>
      <vt:lpstr>'capital detail'!Print_Titles</vt:lpstr>
      <vt:lpstr>'Expenditure by function'!Print_Titles</vt:lpstr>
      <vt:lpstr>'overhead cost'!Print_Titles</vt:lpstr>
      <vt:lpstr>'revenue details'!Print_Titles</vt:lpstr>
      <vt:lpstr>spg!Print_Titles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Abiodun</dc:creator>
  <cp:lastModifiedBy>Abiodun</cp:lastModifiedBy>
  <cp:lastPrinted>2020-11-27T11:41:49Z</cp:lastPrinted>
  <dcterms:created xsi:type="dcterms:W3CDTF">2020-11-26T14:54:02Z</dcterms:created>
  <dcterms:modified xsi:type="dcterms:W3CDTF">2020-11-27T12:11:32Z</dcterms:modified>
</cp:coreProperties>
</file>